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16060" windowHeight="9900" activeTab="0"/>
  </bookViews>
  <sheets>
    <sheet name="Sheet1" sheetId="1" r:id="rId1"/>
    <sheet name="Sheet2" sheetId="2" r:id="rId2"/>
    <sheet name="Sheet3" sheetId="3" r:id="rId3"/>
  </sheets>
  <definedNames>
    <definedName name="m">'Sheet1'!$O$7</definedName>
    <definedName name="p">'Sheet1'!$L$7</definedName>
    <definedName name="s">'Sheet1'!$P$7</definedName>
    <definedName name="y_p">'Sheet1'!$M$7</definedName>
    <definedName name="y_q">'Sheet1'!$N$7</definedName>
  </definedNames>
  <calcPr fullCalcOnLoad="1"/>
</workbook>
</file>

<file path=xl/sharedStrings.xml><?xml version="1.0" encoding="utf-8"?>
<sst xmlns="http://schemas.openxmlformats.org/spreadsheetml/2006/main" count="93" uniqueCount="62">
  <si>
    <t>The Snail and the Central Limit Theorem</t>
  </si>
  <si>
    <t>total</t>
  </si>
  <si>
    <t>option</t>
  </si>
  <si>
    <t>p</t>
  </si>
  <si>
    <t>y_p</t>
  </si>
  <si>
    <t>y_q</t>
  </si>
  <si>
    <t>freq</t>
  </si>
  <si>
    <t>&gt;=100</t>
  </si>
  <si>
    <t>&gt;=110</t>
  </si>
  <si>
    <t>&gt;=120</t>
  </si>
  <si>
    <t>&gt;=130</t>
  </si>
  <si>
    <t>&gt;=140</t>
  </si>
  <si>
    <t>&gt;=150</t>
  </si>
  <si>
    <t>&gt;=160</t>
  </si>
  <si>
    <t>&gt;=170</t>
  </si>
  <si>
    <t>&gt;=180</t>
  </si>
  <si>
    <t>&gt;=190</t>
  </si>
  <si>
    <t>&gt;=200</t>
  </si>
  <si>
    <t>&gt;=210</t>
  </si>
  <si>
    <t>&gt;=220</t>
  </si>
  <si>
    <t>&gt;=230</t>
  </si>
  <si>
    <t>&gt;=240</t>
  </si>
  <si>
    <t>&gt;=250</t>
  </si>
  <si>
    <t>&gt;=260</t>
  </si>
  <si>
    <t>&gt;=270</t>
  </si>
  <si>
    <t>&gt;=280</t>
  </si>
  <si>
    <t>&gt;=290</t>
  </si>
  <si>
    <t>&gt;=300</t>
  </si>
  <si>
    <t>&gt;=80</t>
  </si>
  <si>
    <t>&gt;=90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</si>
  <si>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</si>
  <si>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</si>
  <si>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</si>
  <si>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</si>
  <si>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</si>
  <si>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</si>
  <si>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</si>
  <si>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</si>
  <si>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</si>
  <si>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</si>
  <si>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</si>
  <si>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</si>
  <si>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</si>
  <si>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</si>
  <si>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</si>
  <si>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</si>
  <si>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 xml:space="preserve">To speed up downloading, formulae for F14:v412 have been deleted </t>
  </si>
  <si>
    <t>here -&gt;</t>
  </si>
  <si>
    <t xml:space="preserve">&lt;--- copy down to </t>
  </si>
  <si>
    <t>jh 2001.10.08</t>
  </si>
  <si>
    <t>m</t>
  </si>
  <si>
    <t>s</t>
  </si>
  <si>
    <t>Press F9 for more simulations</t>
  </si>
  <si>
    <t xml:space="preserve">Copy the formulae in F13:v13 all the way down to F412:v412 </t>
  </si>
  <si>
    <t>|</t>
  </si>
  <si>
    <t xml:space="preserve">copy </t>
  </si>
  <si>
    <t>down</t>
  </si>
  <si>
    <t>probability</t>
  </si>
  <si>
    <t xml:space="preserve">daily progress -&gt; </t>
  </si>
  <si>
    <t>(symmetric) 50% of days the snail's progress is 15 cm, 50% it is 5 cm</t>
  </si>
  <si>
    <t>(asymmetric) 20% of days the snail's progress is 20cm, 80% it is 7.5cm</t>
  </si>
  <si>
    <t>&lt;-- type 1 for 1st option, 0 for 2nd option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</si>
</sst>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b/>
      <sz val="9"/>
      <color indexed="10"/>
      <name val="Helv"/>
      <family val="0"/>
    </font>
    <font>
      <sz val="8.25"/>
      <name val="Helv"/>
      <family val="0"/>
    </font>
    <font>
      <sz val="12"/>
      <name val="Helv"/>
      <family val="0"/>
    </font>
    <font>
      <sz val="9"/>
      <name val="Symbol"/>
      <family val="0"/>
    </font>
    <font>
      <b/>
      <sz val="9"/>
      <color indexed="12"/>
      <name val="Helv"/>
      <family val="0"/>
    </font>
    <font>
      <sz val="1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Sheet1!$C$13:$C$34</c:f>
              <c:strCache/>
            </c:strRef>
          </c:cat>
          <c:val>
            <c:numRef>
              <c:f>Sheet1!$D$13:$D$34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29834923"/>
        <c:axId val="78852"/>
      </c:barChart>
      <c:catAx>
        <c:axId val="2983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total of 16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52"/>
        <c:crosses val="autoZero"/>
        <c:auto val="1"/>
        <c:lblOffset val="100"/>
        <c:noMultiLvlLbl val="0"/>
      </c:catAx>
      <c:valAx>
        <c:axId val="78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4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14</xdr:row>
      <xdr:rowOff>38100</xdr:rowOff>
    </xdr:from>
    <xdr:to>
      <xdr:col>20</xdr:col>
      <xdr:colOff>342900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457575" y="2476500"/>
        <a:ext cx="55245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2"/>
  <sheetViews>
    <sheetView tabSelected="1" workbookViewId="0" topLeftCell="A1">
      <selection activeCell="A1" sqref="A1"/>
    </sheetView>
  </sheetViews>
  <sheetFormatPr defaultColWidth="11.00390625" defaultRowHeight="12"/>
  <cols>
    <col min="1" max="1" width="9.875" style="0" customWidth="1"/>
    <col min="2" max="2" width="6.875" style="0" customWidth="1"/>
    <col min="3" max="3" width="6.375" style="0" customWidth="1"/>
    <col min="4" max="4" width="5.375" style="0" customWidth="1"/>
    <col min="5" max="5" width="3.125" style="0" customWidth="1"/>
    <col min="6" max="6" width="6.50390625" style="4" customWidth="1"/>
    <col min="7" max="21" width="5.375" style="4" customWidth="1"/>
    <col min="22" max="22" width="6.00390625" style="0" customWidth="1"/>
  </cols>
  <sheetData>
    <row r="1" spans="1:22" ht="18.75">
      <c r="A1" s="47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7"/>
      <c r="P1" s="3"/>
      <c r="Q1" s="23"/>
      <c r="R1" s="24"/>
      <c r="S1" s="40" t="s">
        <v>57</v>
      </c>
      <c r="T1" s="25"/>
      <c r="U1" s="26"/>
      <c r="V1" s="27"/>
    </row>
    <row r="2" spans="1:22" ht="13.5">
      <c r="A2" s="8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28"/>
      <c r="R2" s="29"/>
      <c r="S2" s="30">
        <v>0.8</v>
      </c>
      <c r="T2" s="41">
        <f aca="true" t="shared" si="0" ref="T2:T7">IF(S2&lt;=(1-p),"*","")</f>
      </c>
      <c r="U2" s="38">
        <f aca="true" t="shared" si="1" ref="U2:U8">IF(S2&lt;=p,"*","")</f>
      </c>
      <c r="V2" s="32"/>
    </row>
    <row r="3" spans="1:22" ht="13.5">
      <c r="A3" s="8"/>
      <c r="B3" s="11"/>
      <c r="C3" s="12" t="s">
        <v>46</v>
      </c>
      <c r="D3" s="13"/>
      <c r="E3" s="13"/>
      <c r="F3" s="13"/>
      <c r="G3" s="13"/>
      <c r="H3" s="13"/>
      <c r="I3" s="13"/>
      <c r="J3" s="13"/>
      <c r="K3" s="13"/>
      <c r="L3" s="14"/>
      <c r="M3" s="2"/>
      <c r="N3" s="2"/>
      <c r="O3" s="2"/>
      <c r="P3" s="3"/>
      <c r="Q3" s="28"/>
      <c r="R3" s="29"/>
      <c r="S3" s="30">
        <v>0.7</v>
      </c>
      <c r="T3" s="41">
        <f t="shared" si="0"/>
      </c>
      <c r="U3" s="38">
        <f t="shared" si="1"/>
      </c>
      <c r="V3" s="32"/>
    </row>
    <row r="4" spans="2:22" ht="12.75">
      <c r="B4" s="15"/>
      <c r="C4" s="16" t="s">
        <v>53</v>
      </c>
      <c r="D4" s="16"/>
      <c r="E4" s="17"/>
      <c r="F4" s="17"/>
      <c r="G4" s="17"/>
      <c r="H4" s="17"/>
      <c r="I4" s="17"/>
      <c r="J4" s="17"/>
      <c r="K4" s="17"/>
      <c r="L4" s="18"/>
      <c r="M4" s="2"/>
      <c r="N4" s="2"/>
      <c r="O4" s="2"/>
      <c r="P4" s="2"/>
      <c r="Q4" s="28"/>
      <c r="R4" s="29"/>
      <c r="S4" s="30">
        <v>0.6</v>
      </c>
      <c r="T4" s="41">
        <f t="shared" si="0"/>
      </c>
      <c r="U4" s="38">
        <f t="shared" si="1"/>
      </c>
      <c r="V4" s="32"/>
    </row>
    <row r="5" spans="3:22" ht="13.5" thickBot="1"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8"/>
      <c r="R5" s="29"/>
      <c r="S5" s="30">
        <v>0.5</v>
      </c>
      <c r="T5" s="41" t="str">
        <f t="shared" si="0"/>
        <v>*</v>
      </c>
      <c r="U5" s="38" t="str">
        <f t="shared" si="1"/>
        <v>*</v>
      </c>
      <c r="V5" s="32"/>
    </row>
    <row r="6" spans="1:22" ht="15.75" thickBot="1" thickTop="1">
      <c r="A6" s="46">
        <v>1</v>
      </c>
      <c r="B6" s="20" t="s">
        <v>61</v>
      </c>
      <c r="C6" s="2"/>
      <c r="D6" s="2"/>
      <c r="E6" s="2"/>
      <c r="F6" s="2"/>
      <c r="G6" s="2"/>
      <c r="H6" s="2"/>
      <c r="I6" s="2"/>
      <c r="J6" s="2"/>
      <c r="K6" s="2"/>
      <c r="L6" s="10" t="s">
        <v>3</v>
      </c>
      <c r="M6" s="10" t="s">
        <v>4</v>
      </c>
      <c r="N6" s="10" t="s">
        <v>5</v>
      </c>
      <c r="O6" s="44" t="s">
        <v>50</v>
      </c>
      <c r="P6" s="45" t="s">
        <v>51</v>
      </c>
      <c r="Q6" s="28"/>
      <c r="R6" s="29"/>
      <c r="S6" s="30">
        <v>0.4</v>
      </c>
      <c r="T6" s="41" t="str">
        <f t="shared" si="0"/>
        <v>*</v>
      </c>
      <c r="U6" s="38" t="str">
        <f t="shared" si="1"/>
        <v>*</v>
      </c>
      <c r="V6" s="32"/>
    </row>
    <row r="7" spans="1:22" ht="13.5" thickTop="1">
      <c r="A7" s="1"/>
      <c r="B7" s="2" t="s">
        <v>2</v>
      </c>
      <c r="C7" s="2"/>
      <c r="D7" s="2"/>
      <c r="E7" s="2"/>
      <c r="F7" s="2"/>
      <c r="G7" s="2"/>
      <c r="H7" s="2"/>
      <c r="I7" s="2"/>
      <c r="J7" s="2"/>
      <c r="K7" s="2"/>
      <c r="L7" s="2">
        <f>IF(A6=B8,0.5,IF(A6=B9,0.2,"???"))</f>
        <v>0.5</v>
      </c>
      <c r="M7" s="2">
        <f>IF(A6=B8,15,IF(A6=B9,20,"???"))</f>
        <v>15</v>
      </c>
      <c r="N7" s="2">
        <f>IF(A6=B8,5,IF(A6=B9,7.5,"???"))</f>
        <v>5</v>
      </c>
      <c r="O7" s="2">
        <f>y_p*p+y_q*(1-p)</f>
        <v>10</v>
      </c>
      <c r="P7" s="2">
        <f>SQRT(((y_p-m)^2)*p+((y_q-m)^2)*(1-p))</f>
        <v>5</v>
      </c>
      <c r="Q7" s="28"/>
      <c r="R7" s="29"/>
      <c r="S7" s="30">
        <v>0.3</v>
      </c>
      <c r="T7" s="41" t="str">
        <f t="shared" si="0"/>
        <v>*</v>
      </c>
      <c r="U7" s="38" t="str">
        <f t="shared" si="1"/>
        <v>*</v>
      </c>
      <c r="V7" s="32"/>
    </row>
    <row r="8" spans="1:22" ht="12.75">
      <c r="A8" s="5" t="str">
        <f>IF(A6=B8,"selected-&gt;"," ")</f>
        <v>selected-&gt;</v>
      </c>
      <c r="B8" s="2">
        <v>1</v>
      </c>
      <c r="C8" s="3" t="s">
        <v>59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8"/>
      <c r="R8" s="33"/>
      <c r="S8" s="30">
        <v>0.2</v>
      </c>
      <c r="T8" s="41" t="str">
        <f>IF(S8&lt;=(1-p),"*","")</f>
        <v>*</v>
      </c>
      <c r="U8" s="38" t="str">
        <f t="shared" si="1"/>
        <v>*</v>
      </c>
      <c r="V8" s="32"/>
    </row>
    <row r="9" spans="1:22" ht="13.5" thickBot="1">
      <c r="A9" s="6" t="str">
        <f>IF(A6=B9,"selected-&gt;"," ")</f>
        <v> </v>
      </c>
      <c r="B9" s="2">
        <v>2</v>
      </c>
      <c r="C9" s="3" t="s">
        <v>60</v>
      </c>
      <c r="D9" s="2"/>
      <c r="E9" s="2"/>
      <c r="F9" s="2"/>
      <c r="G9" s="2"/>
      <c r="H9" s="2"/>
      <c r="I9" s="2"/>
      <c r="J9" s="2"/>
      <c r="K9" s="2"/>
      <c r="L9" s="22"/>
      <c r="M9" s="22"/>
      <c r="N9" s="22"/>
      <c r="O9" s="22"/>
      <c r="P9" s="22"/>
      <c r="Q9" s="28"/>
      <c r="R9" s="33"/>
      <c r="S9" s="30">
        <v>0.1</v>
      </c>
      <c r="T9" s="42" t="str">
        <f>IF(S9&lt;=(1-p),"*","")</f>
        <v>*</v>
      </c>
      <c r="U9" s="43" t="str">
        <f>IF(S9&lt;=p,"*","")</f>
        <v>*</v>
      </c>
      <c r="V9" s="32"/>
    </row>
    <row r="10" spans="1:22" ht="12.75">
      <c r="A10" s="1"/>
      <c r="B10" s="1"/>
      <c r="C10" s="2"/>
      <c r="D10" s="21"/>
      <c r="E10" s="21"/>
      <c r="F10" s="21"/>
      <c r="G10" s="21" t="s">
        <v>52</v>
      </c>
      <c r="H10" s="21"/>
      <c r="I10" s="21"/>
      <c r="J10" s="22"/>
      <c r="K10" s="22"/>
      <c r="L10" s="22"/>
      <c r="M10" s="22"/>
      <c r="N10" s="22"/>
      <c r="O10" s="22"/>
      <c r="P10" s="22"/>
      <c r="Q10" s="28"/>
      <c r="R10" s="29"/>
      <c r="S10" s="39" t="s">
        <v>58</v>
      </c>
      <c r="T10" s="31">
        <f>y_q</f>
        <v>5</v>
      </c>
      <c r="U10" s="31">
        <f>y_p</f>
        <v>15</v>
      </c>
      <c r="V10" s="32"/>
    </row>
    <row r="11" spans="1:22" ht="13.5" thickBot="1">
      <c r="A11" s="1" t="s">
        <v>49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4"/>
      <c r="R11" s="35"/>
      <c r="S11" s="35"/>
      <c r="T11" s="36"/>
      <c r="U11" s="36"/>
      <c r="V11" s="37"/>
    </row>
    <row r="12" spans="3:22" ht="12.75">
      <c r="C12" s="7" t="s">
        <v>1</v>
      </c>
      <c r="D12" s="7" t="s">
        <v>6</v>
      </c>
      <c r="E12" s="7"/>
      <c r="F12" s="2" t="s">
        <v>1</v>
      </c>
      <c r="G12" s="2" t="s">
        <v>30</v>
      </c>
      <c r="H12" s="2" t="s">
        <v>31</v>
      </c>
      <c r="I12" s="2" t="s">
        <v>32</v>
      </c>
      <c r="J12" s="2" t="s">
        <v>33</v>
      </c>
      <c r="K12" s="2" t="s">
        <v>34</v>
      </c>
      <c r="L12" s="2" t="s">
        <v>35</v>
      </c>
      <c r="M12" s="2" t="s">
        <v>36</v>
      </c>
      <c r="N12" s="2" t="s">
        <v>37</v>
      </c>
      <c r="O12" s="2" t="s">
        <v>38</v>
      </c>
      <c r="P12" s="2" t="s">
        <v>39</v>
      </c>
      <c r="Q12" s="2" t="s">
        <v>40</v>
      </c>
      <c r="R12" s="2" t="s">
        <v>41</v>
      </c>
      <c r="S12" s="2" t="s">
        <v>42</v>
      </c>
      <c r="T12" s="2" t="s">
        <v>43</v>
      </c>
      <c r="U12" s="2" t="s">
        <v>44</v>
      </c>
      <c r="V12" s="2" t="s">
        <v>45</v>
      </c>
    </row>
    <row r="13" spans="1:22" ht="12.75">
      <c r="A13" t="s">
        <v>28</v>
      </c>
      <c r="B13" t="s">
        <v>29</v>
      </c>
      <c r="C13" s="7" t="str">
        <f>MID(A13,3,3)&amp;"-"</f>
        <v>80-</v>
      </c>
      <c r="D13" s="7">
        <f>COUNTIF($F$13:$F$412,A13)-COUNTIF($F$13:$F$412,B13)</f>
        <v>0</v>
      </c>
      <c r="E13" s="7"/>
      <c r="F13" s="19">
        <f>SUM(G13:V13)</f>
        <v>160</v>
      </c>
      <c r="G13" s="9">
        <f ca="1">IF(RAND()&lt;p,y_p,y_q)</f>
        <v>5</v>
      </c>
      <c r="H13" s="9">
        <f aca="true" ca="1" t="shared" si="2" ref="H13:V13">IF(RAND()&lt;p,y_p,y_q)</f>
        <v>15</v>
      </c>
      <c r="I13" s="9">
        <f ca="1" t="shared" si="2"/>
        <v>15</v>
      </c>
      <c r="J13" s="9">
        <f ca="1" t="shared" si="2"/>
        <v>15</v>
      </c>
      <c r="K13" s="9">
        <f ca="1" t="shared" si="2"/>
        <v>5</v>
      </c>
      <c r="L13" s="9">
        <f ca="1" t="shared" si="2"/>
        <v>15</v>
      </c>
      <c r="M13" s="9">
        <f ca="1" t="shared" si="2"/>
        <v>15</v>
      </c>
      <c r="N13" s="9">
        <f ca="1" t="shared" si="2"/>
        <v>5</v>
      </c>
      <c r="O13" s="9">
        <f ca="1" t="shared" si="2"/>
        <v>5</v>
      </c>
      <c r="P13" s="9">
        <f ca="1" t="shared" si="2"/>
        <v>15</v>
      </c>
      <c r="Q13" s="9">
        <f ca="1" t="shared" si="2"/>
        <v>15</v>
      </c>
      <c r="R13" s="9">
        <f ca="1" t="shared" si="2"/>
        <v>5</v>
      </c>
      <c r="S13" s="9">
        <f ca="1" t="shared" si="2"/>
        <v>5</v>
      </c>
      <c r="T13" s="9">
        <f ca="1" t="shared" si="2"/>
        <v>15</v>
      </c>
      <c r="U13" s="9">
        <f ca="1" t="shared" si="2"/>
        <v>5</v>
      </c>
      <c r="V13" s="9">
        <f ca="1" t="shared" si="2"/>
        <v>5</v>
      </c>
    </row>
    <row r="14" spans="1:22" ht="12.75">
      <c r="A14" t="s">
        <v>29</v>
      </c>
      <c r="B14" t="s">
        <v>7</v>
      </c>
      <c r="C14" s="7" t="str">
        <f aca="true" t="shared" si="3" ref="C14:C34">MID(A14,3,3)&amp;"-"</f>
        <v>90-</v>
      </c>
      <c r="D14" s="7">
        <f aca="true" t="shared" si="4" ref="D14:D34">COUNTIF($F$13:$F$412,A14)-COUNTIF($F$13:$F$412,B14)</f>
        <v>0</v>
      </c>
      <c r="E14" s="7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12.75">
      <c r="A15" t="s">
        <v>7</v>
      </c>
      <c r="B15" t="s">
        <v>8</v>
      </c>
      <c r="C15" s="7" t="str">
        <f t="shared" si="3"/>
        <v>100-</v>
      </c>
      <c r="D15" s="7">
        <f t="shared" si="4"/>
        <v>0</v>
      </c>
      <c r="E15" s="7"/>
      <c r="F15" s="48" t="s">
        <v>54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 t="s">
        <v>54</v>
      </c>
    </row>
    <row r="16" spans="1:22" ht="12.75">
      <c r="A16" t="s">
        <v>8</v>
      </c>
      <c r="B16" t="s">
        <v>9</v>
      </c>
      <c r="C16" s="7" t="str">
        <f t="shared" si="3"/>
        <v>110-</v>
      </c>
      <c r="D16" s="7">
        <f t="shared" si="4"/>
        <v>0</v>
      </c>
      <c r="E16" s="7"/>
      <c r="F16" s="48" t="s">
        <v>54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 t="s">
        <v>54</v>
      </c>
    </row>
    <row r="17" spans="1:22" ht="12.75">
      <c r="A17" t="s">
        <v>9</v>
      </c>
      <c r="B17" t="s">
        <v>10</v>
      </c>
      <c r="C17" s="7" t="str">
        <f t="shared" si="3"/>
        <v>120-</v>
      </c>
      <c r="D17" s="7">
        <f t="shared" si="4"/>
        <v>0</v>
      </c>
      <c r="E17" s="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12.75">
      <c r="A18" t="s">
        <v>10</v>
      </c>
      <c r="B18" t="s">
        <v>11</v>
      </c>
      <c r="C18" s="7" t="str">
        <f t="shared" si="3"/>
        <v>130-</v>
      </c>
      <c r="D18" s="7">
        <f t="shared" si="4"/>
        <v>0</v>
      </c>
      <c r="E18" s="7"/>
      <c r="F18" s="48" t="s">
        <v>55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 t="s">
        <v>55</v>
      </c>
    </row>
    <row r="19" spans="1:22" ht="12.75">
      <c r="A19" t="s">
        <v>11</v>
      </c>
      <c r="B19" t="s">
        <v>12</v>
      </c>
      <c r="C19" s="7" t="str">
        <f t="shared" si="3"/>
        <v>140-</v>
      </c>
      <c r="D19" s="7">
        <f t="shared" si="4"/>
        <v>0</v>
      </c>
      <c r="E19" s="7"/>
      <c r="F19" s="48" t="s">
        <v>56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 t="s">
        <v>56</v>
      </c>
    </row>
    <row r="20" spans="1:22" ht="12.75">
      <c r="A20" t="s">
        <v>12</v>
      </c>
      <c r="B20" t="s">
        <v>13</v>
      </c>
      <c r="C20" s="7" t="str">
        <f t="shared" si="3"/>
        <v>150-</v>
      </c>
      <c r="D20" s="7">
        <f t="shared" si="4"/>
        <v>0</v>
      </c>
      <c r="E20" s="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ht="12.75">
      <c r="A21" t="s">
        <v>13</v>
      </c>
      <c r="B21" t="s">
        <v>14</v>
      </c>
      <c r="C21" s="7" t="str">
        <f t="shared" si="3"/>
        <v>160-</v>
      </c>
      <c r="D21" s="7">
        <f t="shared" si="4"/>
        <v>1</v>
      </c>
      <c r="E21" s="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ht="12.75">
      <c r="A22" t="s">
        <v>14</v>
      </c>
      <c r="B22" t="s">
        <v>15</v>
      </c>
      <c r="C22" s="7" t="str">
        <f t="shared" si="3"/>
        <v>170-</v>
      </c>
      <c r="D22" s="7">
        <f t="shared" si="4"/>
        <v>0</v>
      </c>
      <c r="E22" s="7"/>
      <c r="F22" s="48" t="s">
        <v>54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 t="s">
        <v>54</v>
      </c>
    </row>
    <row r="23" spans="1:22" ht="12.75">
      <c r="A23" t="s">
        <v>15</v>
      </c>
      <c r="B23" t="s">
        <v>16</v>
      </c>
      <c r="C23" s="7" t="str">
        <f t="shared" si="3"/>
        <v>180-</v>
      </c>
      <c r="D23" s="7">
        <f t="shared" si="4"/>
        <v>0</v>
      </c>
      <c r="E23" s="7"/>
      <c r="F23" s="48" t="s">
        <v>54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 t="s">
        <v>54</v>
      </c>
    </row>
    <row r="24" spans="1:22" ht="12.75">
      <c r="A24" t="s">
        <v>16</v>
      </c>
      <c r="B24" t="s">
        <v>17</v>
      </c>
      <c r="C24" s="7" t="str">
        <f t="shared" si="3"/>
        <v>190-</v>
      </c>
      <c r="D24" s="7">
        <f t="shared" si="4"/>
        <v>0</v>
      </c>
      <c r="E24" s="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12.75">
      <c r="A25" t="s">
        <v>17</v>
      </c>
      <c r="B25" t="s">
        <v>18</v>
      </c>
      <c r="C25" s="7" t="str">
        <f t="shared" si="3"/>
        <v>200-</v>
      </c>
      <c r="D25" s="7">
        <f t="shared" si="4"/>
        <v>0</v>
      </c>
      <c r="E25" s="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ht="12.75">
      <c r="A26" t="s">
        <v>18</v>
      </c>
      <c r="B26" t="s">
        <v>19</v>
      </c>
      <c r="C26" s="7" t="str">
        <f t="shared" si="3"/>
        <v>210-</v>
      </c>
      <c r="D26" s="7">
        <f t="shared" si="4"/>
        <v>0</v>
      </c>
      <c r="E26" s="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ht="12.75">
      <c r="A27" t="s">
        <v>19</v>
      </c>
      <c r="B27" t="s">
        <v>20</v>
      </c>
      <c r="C27" s="7" t="str">
        <f t="shared" si="3"/>
        <v>220-</v>
      </c>
      <c r="D27" s="7">
        <f t="shared" si="4"/>
        <v>0</v>
      </c>
      <c r="E27" s="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ht="12.75">
      <c r="A28" t="s">
        <v>20</v>
      </c>
      <c r="B28" t="s">
        <v>21</v>
      </c>
      <c r="C28" s="7" t="str">
        <f t="shared" si="3"/>
        <v>230-</v>
      </c>
      <c r="D28" s="7">
        <f t="shared" si="4"/>
        <v>0</v>
      </c>
      <c r="E28" s="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ht="12.75">
      <c r="A29" t="s">
        <v>21</v>
      </c>
      <c r="B29" t="s">
        <v>22</v>
      </c>
      <c r="C29" s="7" t="str">
        <f t="shared" si="3"/>
        <v>240-</v>
      </c>
      <c r="D29" s="7">
        <f t="shared" si="4"/>
        <v>0</v>
      </c>
      <c r="E29" s="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ht="12.75">
      <c r="A30" t="s">
        <v>22</v>
      </c>
      <c r="B30" t="s">
        <v>23</v>
      </c>
      <c r="C30" s="7" t="str">
        <f t="shared" si="3"/>
        <v>250-</v>
      </c>
      <c r="D30" s="7">
        <f t="shared" si="4"/>
        <v>0</v>
      </c>
      <c r="E30" s="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ht="12.75">
      <c r="A31" t="s">
        <v>23</v>
      </c>
      <c r="B31" t="s">
        <v>24</v>
      </c>
      <c r="C31" s="7" t="str">
        <f t="shared" si="3"/>
        <v>260-</v>
      </c>
      <c r="D31" s="7">
        <f t="shared" si="4"/>
        <v>0</v>
      </c>
      <c r="E31" s="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12.75">
      <c r="A32" t="s">
        <v>24</v>
      </c>
      <c r="B32" t="s">
        <v>25</v>
      </c>
      <c r="C32" s="7" t="str">
        <f t="shared" si="3"/>
        <v>270-</v>
      </c>
      <c r="D32" s="7">
        <f t="shared" si="4"/>
        <v>0</v>
      </c>
      <c r="E32" s="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ht="12.75">
      <c r="A33" t="s">
        <v>25</v>
      </c>
      <c r="B33" t="s">
        <v>26</v>
      </c>
      <c r="C33" s="7" t="str">
        <f t="shared" si="3"/>
        <v>280-</v>
      </c>
      <c r="D33" s="7">
        <f t="shared" si="4"/>
        <v>0</v>
      </c>
      <c r="E33" s="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ht="12.75">
      <c r="A34" t="s">
        <v>26</v>
      </c>
      <c r="B34" t="s">
        <v>27</v>
      </c>
      <c r="C34" s="7" t="str">
        <f t="shared" si="3"/>
        <v>290-</v>
      </c>
      <c r="D34" s="7">
        <f t="shared" si="4"/>
        <v>0</v>
      </c>
      <c r="E34" s="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3:22" ht="12.75">
      <c r="C35" s="1"/>
      <c r="D35" s="1"/>
      <c r="E35" s="1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3:22" ht="12.75">
      <c r="C36" s="1"/>
      <c r="D36" s="1"/>
      <c r="E36" s="1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3:22" ht="12.75">
      <c r="C37" s="1"/>
      <c r="D37" s="1"/>
      <c r="E37" s="1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3:22" ht="12.75">
      <c r="C38" s="1"/>
      <c r="D38" s="1"/>
      <c r="E38" s="1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3:22" ht="12.75">
      <c r="C39" s="1"/>
      <c r="D39" s="1"/>
      <c r="E39" s="1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3:22" ht="12.75">
      <c r="C40" s="1"/>
      <c r="D40" s="1"/>
      <c r="E40" s="1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3:22" ht="12.75">
      <c r="C41" s="1"/>
      <c r="D41" s="1"/>
      <c r="E41" s="1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3:22" ht="12.75">
      <c r="C42" s="1"/>
      <c r="D42" s="1"/>
      <c r="E42" s="1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3:22" ht="12.75">
      <c r="C43" s="1"/>
      <c r="D43" s="1"/>
      <c r="E43" s="1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3:22" ht="12.75">
      <c r="C44" s="1"/>
      <c r="D44" s="1"/>
      <c r="E44" s="1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3:22" ht="12.75">
      <c r="C45" s="1"/>
      <c r="D45" s="1"/>
      <c r="E45" s="1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3:22" ht="12.75">
      <c r="C46" s="1"/>
      <c r="D46" s="1"/>
      <c r="E46" s="1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3:22" ht="12.75">
      <c r="C47" s="1"/>
      <c r="D47" s="1"/>
      <c r="E47" s="1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3:22" ht="12.75">
      <c r="C48" s="1"/>
      <c r="D48" s="1"/>
      <c r="E48" s="1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3:22" ht="12.75">
      <c r="C49" s="1"/>
      <c r="D49" s="1"/>
      <c r="E49" s="1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3:22" ht="12.75">
      <c r="C50" s="1"/>
      <c r="D50" s="1"/>
      <c r="E50" s="1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3:22" ht="12.75">
      <c r="C51" s="1"/>
      <c r="D51" s="1"/>
      <c r="E51" s="1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3:22" ht="12.75">
      <c r="C52" s="1"/>
      <c r="D52" s="1"/>
      <c r="E52" s="1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3:22" ht="12.75">
      <c r="C53" s="1"/>
      <c r="D53" s="1"/>
      <c r="E53" s="1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3:22" ht="12.75">
      <c r="C54" s="1"/>
      <c r="D54" s="1"/>
      <c r="E54" s="1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3:22" ht="12.75">
      <c r="C55" s="1"/>
      <c r="D55" s="1"/>
      <c r="E55" s="1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3:22" ht="12.75">
      <c r="C56" s="1"/>
      <c r="D56" s="1"/>
      <c r="E56" s="1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3:22" ht="12.75">
      <c r="C57" s="1"/>
      <c r="D57" s="1"/>
      <c r="E57" s="1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3:22" ht="12.75">
      <c r="C58" s="1"/>
      <c r="D58" s="1"/>
      <c r="E58" s="1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3:22" ht="12.75">
      <c r="C59" s="1"/>
      <c r="D59" s="1"/>
      <c r="E59" s="1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3:22" ht="12.75">
      <c r="C60" s="1"/>
      <c r="D60" s="1"/>
      <c r="E60" s="1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3:22" ht="12.75">
      <c r="C61" s="1"/>
      <c r="D61" s="1"/>
      <c r="E61" s="1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3:22" ht="12.75">
      <c r="C62" s="1"/>
      <c r="D62" s="1"/>
      <c r="E62" s="1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3:22" ht="12.75">
      <c r="C63" s="1"/>
      <c r="D63" s="1"/>
      <c r="E63" s="1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3:22" ht="12.75">
      <c r="C64" s="1"/>
      <c r="D64" s="1"/>
      <c r="E64" s="1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3:22" ht="12.75">
      <c r="C65" s="1"/>
      <c r="D65" s="1"/>
      <c r="E65" s="1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3:22" ht="12.75">
      <c r="C66" s="1"/>
      <c r="D66" s="1"/>
      <c r="E66" s="1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3:22" ht="12.75">
      <c r="C67" s="1"/>
      <c r="D67" s="1"/>
      <c r="E67" s="1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3:22" ht="12.75">
      <c r="C68" s="1"/>
      <c r="D68" s="1"/>
      <c r="E68" s="1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spans="3:22" ht="12.75">
      <c r="C69" s="1"/>
      <c r="D69" s="1"/>
      <c r="E69" s="1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3:22" ht="12.75">
      <c r="C70" s="1"/>
      <c r="D70" s="1"/>
      <c r="E70" s="1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3:22" ht="12.75">
      <c r="C71" s="1"/>
      <c r="D71" s="1"/>
      <c r="E71" s="1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3:22" ht="12.75">
      <c r="C72" s="1"/>
      <c r="D72" s="1"/>
      <c r="E72" s="1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3:22" ht="12.75">
      <c r="C73" s="1"/>
      <c r="D73" s="1"/>
      <c r="E73" s="1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3:22" ht="12.75">
      <c r="C74" s="1"/>
      <c r="D74" s="1"/>
      <c r="E74" s="1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3:22" ht="12.75">
      <c r="C75" s="1"/>
      <c r="D75" s="1"/>
      <c r="E75" s="1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3:22" ht="12.75">
      <c r="C76" s="1"/>
      <c r="D76" s="1"/>
      <c r="E76" s="1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3:22" ht="12.75">
      <c r="C77" s="1"/>
      <c r="D77" s="1"/>
      <c r="E77" s="1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3:22" ht="12.75">
      <c r="C78" s="1"/>
      <c r="D78" s="1"/>
      <c r="E78" s="1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3:22" ht="12.75">
      <c r="C79" s="1"/>
      <c r="D79" s="1"/>
      <c r="E79" s="1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3:22" ht="12.75">
      <c r="C80" s="1"/>
      <c r="D80" s="1"/>
      <c r="E80" s="1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3:22" ht="12.75">
      <c r="C81" s="1"/>
      <c r="D81" s="1"/>
      <c r="E81" s="1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3:22" ht="12.75">
      <c r="C82" s="1"/>
      <c r="D82" s="1"/>
      <c r="E82" s="1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</row>
    <row r="83" spans="3:22" ht="12.75">
      <c r="C83" s="1"/>
      <c r="D83" s="1"/>
      <c r="E83" s="1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</row>
    <row r="84" spans="3:22" ht="12.75">
      <c r="C84" s="1"/>
      <c r="D84" s="1"/>
      <c r="E84" s="1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</row>
    <row r="85" spans="3:22" ht="12.75">
      <c r="C85" s="1"/>
      <c r="D85" s="1"/>
      <c r="E85" s="1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</row>
    <row r="86" spans="3:22" ht="12.75">
      <c r="C86" s="1"/>
      <c r="D86" s="1"/>
      <c r="E86" s="1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</row>
    <row r="87" spans="3:22" ht="12.75">
      <c r="C87" s="1"/>
      <c r="D87" s="1"/>
      <c r="E87" s="1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</row>
    <row r="88" spans="3:22" ht="12.75">
      <c r="C88" s="1"/>
      <c r="D88" s="1"/>
      <c r="E88" s="1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spans="3:22" ht="12.75">
      <c r="C89" s="1"/>
      <c r="D89" s="1"/>
      <c r="E89" s="1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spans="3:22" ht="12.75">
      <c r="C90" s="1"/>
      <c r="D90" s="1"/>
      <c r="E90" s="1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3:22" ht="12.75">
      <c r="C91" s="1"/>
      <c r="D91" s="1"/>
      <c r="E91" s="1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pans="3:22" ht="12.75">
      <c r="C92" s="1"/>
      <c r="D92" s="1"/>
      <c r="E92" s="1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spans="3:22" ht="12.75">
      <c r="C93" s="1"/>
      <c r="D93" s="1"/>
      <c r="E93" s="1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3:22" ht="12.75">
      <c r="C94" s="1"/>
      <c r="D94" s="1"/>
      <c r="E94" s="1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3:22" ht="12.75">
      <c r="C95" s="1"/>
      <c r="D95" s="1"/>
      <c r="E95" s="1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spans="3:22" ht="12.75">
      <c r="C96" s="1"/>
      <c r="D96" s="1"/>
      <c r="E96" s="1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spans="3:22" ht="12.75">
      <c r="C97" s="1"/>
      <c r="D97" s="1"/>
      <c r="E97" s="1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spans="3:22" ht="12.75">
      <c r="C98" s="1"/>
      <c r="D98" s="1"/>
      <c r="E98" s="1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spans="3:22" ht="12.75">
      <c r="C99" s="1"/>
      <c r="D99" s="1"/>
      <c r="E99" s="1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3:22" ht="12.75">
      <c r="C100" s="1"/>
      <c r="D100" s="1"/>
      <c r="E100" s="1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spans="3:22" ht="12.75">
      <c r="C101" s="1"/>
      <c r="D101" s="1"/>
      <c r="E101" s="1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spans="3:22" ht="12.75">
      <c r="C102" s="1"/>
      <c r="D102" s="1"/>
      <c r="E102" s="1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3:22" ht="12.75">
      <c r="C103" s="1"/>
      <c r="D103" s="1"/>
      <c r="E103" s="1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spans="3:22" ht="12.75">
      <c r="C104" s="1"/>
      <c r="D104" s="1"/>
      <c r="E104" s="1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</row>
    <row r="105" spans="3:22" ht="12.75">
      <c r="C105" s="1"/>
      <c r="D105" s="1"/>
      <c r="E105" s="1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</row>
    <row r="106" spans="3:22" ht="12.75">
      <c r="C106" s="1"/>
      <c r="D106" s="1"/>
      <c r="E106" s="1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spans="3:22" ht="12.75">
      <c r="C107" s="1"/>
      <c r="D107" s="1"/>
      <c r="E107" s="1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</row>
    <row r="108" spans="3:22" ht="12.75">
      <c r="C108" s="1"/>
      <c r="D108" s="1"/>
      <c r="E108" s="1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spans="3:22" ht="12.75">
      <c r="C109" s="1"/>
      <c r="D109" s="1"/>
      <c r="E109" s="1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spans="3:22" ht="12.75">
      <c r="C110" s="1"/>
      <c r="D110" s="1"/>
      <c r="E110" s="1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3:22" ht="12.75">
      <c r="C111" s="1"/>
      <c r="D111" s="1"/>
      <c r="E111" s="1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</row>
    <row r="112" spans="3:22" ht="12.75">
      <c r="C112" s="1"/>
      <c r="D112" s="1"/>
      <c r="E112" s="1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6:22" ht="12.75"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</row>
    <row r="114" spans="6:22" ht="12.75"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</row>
    <row r="115" spans="6:22" ht="12.75"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</row>
    <row r="116" spans="6:22" ht="12.75"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6:22" ht="12.75"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spans="6:22" ht="12.75"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spans="6:22" ht="12.75"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spans="6:22" ht="12.75"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</row>
    <row r="121" spans="6:22" ht="12.75"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spans="6:22" ht="12.75"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</row>
    <row r="123" spans="6:22" ht="12.75"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</row>
    <row r="124" spans="6:22" ht="12.75"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</row>
    <row r="125" spans="6:22" ht="12.75"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</row>
    <row r="126" spans="6:22" ht="12.75"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</row>
    <row r="127" spans="6:22" ht="12.75"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</row>
    <row r="128" spans="6:22" ht="12.75"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spans="6:22" ht="12.75"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</row>
    <row r="130" spans="6:22" ht="12.75"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</row>
    <row r="131" spans="6:22" ht="12.75"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6:22" ht="12.75"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</row>
    <row r="133" spans="6:22" ht="12.75"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</row>
    <row r="134" spans="6:22" ht="12.75"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</row>
    <row r="135" spans="6:22" ht="12.75"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</row>
    <row r="136" spans="6:22" ht="12.75"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</row>
    <row r="137" spans="6:22" ht="12.75"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</row>
    <row r="138" spans="6:22" ht="12.75"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</row>
    <row r="139" spans="6:22" ht="12.75"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</row>
    <row r="140" spans="6:22" ht="12.75"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</row>
    <row r="141" spans="6:22" ht="12.75"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</row>
    <row r="142" spans="6:22" ht="12.75"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</row>
    <row r="143" spans="6:22" ht="12.75"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</row>
    <row r="144" spans="6:22" ht="12.75"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  <row r="145" spans="6:22" ht="12.75"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</row>
    <row r="146" spans="6:22" ht="12.75"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</row>
    <row r="147" spans="6:22" ht="12.75"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</row>
    <row r="148" spans="6:22" ht="12.75"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</row>
    <row r="149" spans="6:22" ht="12.75"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</row>
    <row r="150" spans="6:22" ht="12.75"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</row>
    <row r="151" spans="6:22" ht="12.75"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</row>
    <row r="152" spans="6:22" ht="12.75"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</row>
    <row r="153" spans="6:22" ht="12.75"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</row>
    <row r="154" spans="6:22" ht="12.75"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</row>
    <row r="155" spans="6:22" ht="12.75"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</row>
    <row r="156" spans="6:22" ht="12.75"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</row>
    <row r="157" spans="6:22" ht="12.75"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</row>
    <row r="158" spans="6:22" ht="12.75"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</row>
    <row r="159" spans="6:22" ht="12.75"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</row>
    <row r="160" spans="6:22" ht="12.75"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</row>
    <row r="161" spans="6:22" ht="12.75"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</row>
    <row r="162" spans="6:22" ht="12.75"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</row>
    <row r="163" spans="6:22" ht="12.75"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</row>
    <row r="164" spans="6:22" ht="12.75"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</row>
    <row r="165" spans="6:22" ht="12.75"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</row>
    <row r="166" spans="6:22" ht="12.75"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</row>
    <row r="167" spans="6:22" ht="12.75"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</row>
    <row r="168" spans="6:22" ht="12.75"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</row>
    <row r="169" spans="6:22" ht="12.75"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</row>
    <row r="170" spans="6:22" ht="12.75"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</row>
    <row r="171" spans="6:22" ht="12.75"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</row>
    <row r="172" spans="6:22" ht="12.75"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</row>
    <row r="173" spans="6:22" ht="12.75"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</row>
    <row r="174" spans="6:22" ht="12.75"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</row>
    <row r="175" spans="6:22" ht="12.75"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</row>
    <row r="176" spans="6:22" ht="12.75"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</row>
    <row r="177" spans="6:22" ht="12.75"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</row>
    <row r="178" spans="6:22" ht="12.75"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</row>
    <row r="179" spans="6:22" ht="12.75"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</row>
    <row r="180" spans="6:22" ht="12.75"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</row>
    <row r="181" spans="6:22" ht="12.75"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</row>
    <row r="182" spans="6:22" ht="12.75"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</row>
    <row r="183" spans="6:22" ht="12.75"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</row>
    <row r="184" spans="6:22" ht="12.75"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</row>
    <row r="185" spans="6:22" ht="12.75"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</row>
    <row r="186" spans="6:22" ht="12.75"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</row>
    <row r="187" spans="6:22" ht="12.75"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</row>
    <row r="188" spans="6:22" ht="12.75"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</row>
    <row r="189" spans="6:22" ht="12.75"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</row>
    <row r="190" spans="6:22" ht="12.75"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</row>
    <row r="191" spans="6:22" ht="12.75"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</row>
    <row r="192" spans="6:22" ht="12.75"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</row>
    <row r="193" spans="6:22" ht="12.75"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</row>
    <row r="194" spans="6:22" ht="12.75"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</row>
    <row r="195" spans="6:22" ht="12.75"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</row>
    <row r="196" spans="6:22" ht="12.75"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</row>
    <row r="197" spans="6:22" ht="12.75"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</row>
    <row r="198" spans="6:22" ht="12.75"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</row>
    <row r="199" spans="6:22" ht="12.75"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</row>
    <row r="200" spans="6:22" ht="12.75"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6:22" ht="12.75"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</row>
    <row r="202" spans="6:22" ht="12.75"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</row>
    <row r="203" spans="6:22" ht="12.75"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</row>
    <row r="204" spans="6:22" ht="12.75"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</row>
    <row r="205" spans="6:22" ht="12.75"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</row>
    <row r="206" spans="6:22" ht="12.75"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</row>
    <row r="207" spans="6:22" ht="12.75"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</row>
    <row r="208" spans="6:22" ht="12.75"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</row>
    <row r="209" spans="6:22" ht="12.75"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</row>
    <row r="210" spans="6:22" ht="12.75"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</row>
    <row r="211" spans="6:22" ht="12.75"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</row>
    <row r="212" spans="6:22" ht="12.75"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</row>
    <row r="213" spans="6:22" ht="12.75"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</row>
    <row r="214" spans="6:22" ht="12.75"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</row>
    <row r="215" spans="6:22" ht="12.75"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</row>
    <row r="216" spans="6:22" ht="12.75"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</row>
    <row r="217" spans="6:22" ht="12.75"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</row>
    <row r="218" spans="6:22" ht="12.75"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</row>
    <row r="219" spans="6:22" ht="12.75"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</row>
    <row r="220" spans="6:22" ht="12.75"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</row>
    <row r="221" spans="6:22" ht="12.75"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</row>
    <row r="222" spans="6:22" ht="12.75"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</row>
    <row r="223" spans="6:22" ht="12.75"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</row>
    <row r="224" spans="6:22" ht="12.75"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</row>
    <row r="225" spans="6:22" ht="12.75"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</row>
    <row r="226" spans="6:22" ht="12.75"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</row>
    <row r="227" spans="6:22" ht="12.75"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</row>
    <row r="228" spans="6:22" ht="12.75"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</row>
    <row r="229" spans="6:22" ht="12.75"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</row>
    <row r="230" spans="6:22" ht="12.75"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</row>
    <row r="231" spans="6:22" ht="12.75"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</row>
    <row r="232" spans="6:22" ht="12.75"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</row>
    <row r="233" spans="6:22" ht="12.75"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</row>
    <row r="234" spans="6:22" ht="12.75"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</row>
    <row r="235" spans="6:22" ht="12.75"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</row>
    <row r="236" spans="6:22" ht="12.75"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</row>
    <row r="237" spans="6:22" ht="12.75"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</row>
    <row r="238" spans="6:22" ht="12.75"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</row>
    <row r="239" spans="6:22" ht="12.75"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</row>
    <row r="240" spans="6:22" ht="12.75"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</row>
    <row r="241" spans="6:22" ht="12.75"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</row>
    <row r="242" spans="6:22" ht="12.75"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</row>
    <row r="243" spans="6:22" ht="12.75"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</row>
    <row r="244" spans="6:22" ht="12.75"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</row>
    <row r="245" spans="6:22" ht="12.75"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</row>
    <row r="246" spans="6:22" ht="12.75"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</row>
    <row r="247" spans="6:22" ht="12.75"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</row>
    <row r="248" spans="6:22" ht="12.75"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</row>
    <row r="249" spans="6:22" ht="12.75"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</row>
    <row r="250" spans="6:22" ht="12.75"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</row>
    <row r="251" spans="6:22" ht="12.75"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</row>
    <row r="252" spans="6:22" ht="12.75"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</row>
    <row r="253" spans="6:22" ht="12.75"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</row>
    <row r="254" spans="6:22" ht="12.75"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</row>
    <row r="255" spans="6:22" ht="12.75"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</row>
    <row r="256" spans="6:22" ht="12.75"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</row>
    <row r="257" spans="6:22" ht="12.75"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</row>
    <row r="258" spans="6:22" ht="12.75"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</row>
    <row r="259" spans="6:22" ht="12.75"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</row>
    <row r="260" spans="6:22" ht="12.75"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</row>
    <row r="261" spans="6:22" ht="12.75"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</row>
    <row r="262" spans="6:22" ht="12.75"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</row>
    <row r="263" spans="6:22" ht="12.75"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</row>
    <row r="264" spans="6:22" ht="12.75"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</row>
    <row r="265" spans="6:22" ht="12.75"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</row>
    <row r="266" spans="6:22" ht="12.75"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</row>
    <row r="267" spans="6:22" ht="12.75"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</row>
    <row r="268" spans="6:22" ht="12.75"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</row>
    <row r="269" spans="6:22" ht="12.75"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</row>
    <row r="270" spans="6:22" ht="12.75"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</row>
    <row r="271" spans="6:22" ht="12.75"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</row>
    <row r="272" spans="6:22" ht="12.75"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</row>
    <row r="273" spans="6:22" ht="12.75"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</row>
    <row r="274" spans="6:22" ht="12.75"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</row>
    <row r="275" spans="6:22" ht="12.75"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</row>
    <row r="276" spans="6:22" ht="12.75"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</row>
    <row r="277" spans="6:22" ht="12.75"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</row>
    <row r="278" spans="6:22" ht="12.75"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</row>
    <row r="279" spans="6:22" ht="12.75"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</row>
    <row r="280" spans="6:22" ht="12.75"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</row>
    <row r="281" spans="6:22" ht="12.75"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</row>
    <row r="282" spans="6:22" ht="12.75"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</row>
    <row r="283" spans="6:22" ht="12.75"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</row>
    <row r="284" spans="6:22" ht="12.75"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</row>
    <row r="285" spans="6:22" ht="12.75"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</row>
    <row r="286" spans="6:22" ht="12.75"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</row>
    <row r="287" spans="6:22" ht="12.75"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</row>
    <row r="288" spans="6:22" ht="12.75"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</row>
    <row r="289" spans="6:22" ht="12.75"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</row>
    <row r="290" spans="6:22" ht="12.75"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</row>
    <row r="291" spans="6:22" ht="12.75"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</row>
    <row r="292" spans="6:22" ht="12.75"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</row>
    <row r="293" spans="6:22" ht="12.75"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</row>
    <row r="294" spans="6:22" ht="12.75"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</row>
    <row r="295" spans="6:22" ht="12.75"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</row>
    <row r="296" spans="6:22" ht="12.75"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</row>
    <row r="297" spans="6:22" ht="12.75"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</row>
    <row r="298" spans="6:22" ht="12.75"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</row>
    <row r="299" spans="6:22" ht="12.75"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</row>
    <row r="300" spans="6:22" ht="12.75"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</row>
    <row r="301" spans="6:22" ht="12.75"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</row>
    <row r="302" spans="6:22" ht="12.75"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</row>
    <row r="303" spans="6:22" ht="12.75"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</row>
    <row r="304" spans="6:22" ht="12.75"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</row>
    <row r="305" spans="6:22" ht="12.75"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</row>
    <row r="306" spans="6:22" ht="12.75"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</row>
    <row r="307" spans="6:22" ht="12.75"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</row>
    <row r="308" spans="6:22" ht="12.75"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</row>
    <row r="309" spans="6:22" ht="12.75"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</row>
    <row r="310" spans="6:22" ht="12.75"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</row>
    <row r="311" spans="6:22" ht="12.75"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</row>
    <row r="312" spans="6:22" ht="12.75"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</row>
    <row r="313" spans="6:22" ht="12.75"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</row>
    <row r="314" spans="6:22" ht="12.75"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</row>
    <row r="315" spans="6:22" ht="12.75"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</row>
    <row r="316" spans="6:22" ht="12.75"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</row>
    <row r="317" spans="6:22" ht="12.75"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</row>
    <row r="318" spans="6:22" ht="12.75"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</row>
    <row r="319" spans="6:22" ht="12.75"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</row>
    <row r="320" spans="6:22" ht="12.75"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</row>
    <row r="321" spans="6:22" ht="12.75"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</row>
    <row r="322" spans="6:22" ht="12.75"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</row>
    <row r="323" spans="6:22" ht="12.75"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</row>
    <row r="324" spans="6:22" ht="12.75"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</row>
    <row r="325" spans="6:22" ht="12.75"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</row>
    <row r="326" spans="6:22" ht="12.75"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</row>
    <row r="327" spans="6:22" ht="12.75"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</row>
    <row r="328" spans="6:22" ht="12.75"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</row>
    <row r="329" spans="6:22" ht="12.75"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</row>
    <row r="330" spans="6:22" ht="12.75"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</row>
    <row r="331" spans="6:22" ht="12.75"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</row>
    <row r="332" spans="6:22" ht="12.75"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</row>
    <row r="333" spans="6:22" ht="12.75"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</row>
    <row r="334" spans="6:22" ht="12.75"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</row>
    <row r="335" spans="6:22" ht="12.75"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</row>
    <row r="336" spans="6:22" ht="12.75"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</row>
    <row r="337" spans="6:22" ht="12.75"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</row>
    <row r="338" spans="6:22" ht="12.75"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</row>
    <row r="339" spans="6:22" ht="12.75"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</row>
    <row r="340" spans="6:22" ht="12.75"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</row>
    <row r="341" spans="6:22" ht="12.75"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</row>
    <row r="342" spans="6:22" ht="12.75"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</row>
    <row r="343" spans="6:22" ht="12.75"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</row>
    <row r="344" spans="6:22" ht="12.75"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</row>
    <row r="345" spans="6:22" ht="12.75"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</row>
    <row r="346" spans="6:22" ht="12.75"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</row>
    <row r="347" spans="6:22" ht="12.75"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</row>
    <row r="348" spans="6:22" ht="12.75"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</row>
    <row r="349" spans="6:22" ht="12.75"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</row>
    <row r="350" spans="6:22" ht="12.75"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</row>
    <row r="351" spans="6:22" ht="12.75"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</row>
    <row r="352" spans="6:22" ht="12.75"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</row>
    <row r="353" spans="6:22" ht="12.75"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</row>
    <row r="354" spans="6:22" ht="12.75"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</row>
    <row r="355" spans="6:22" ht="12.75"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</row>
    <row r="356" spans="6:22" ht="12.75"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</row>
    <row r="357" spans="6:22" ht="12.75"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</row>
    <row r="358" spans="6:22" ht="12.75"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</row>
    <row r="359" spans="6:22" ht="12.75"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</row>
    <row r="360" spans="6:22" ht="12.75"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</row>
    <row r="361" spans="6:22" ht="12.75"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</row>
    <row r="362" spans="6:22" ht="12.75"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</row>
    <row r="363" spans="6:22" ht="12.75"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</row>
    <row r="364" spans="6:22" ht="12.75"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</row>
    <row r="365" spans="6:22" ht="12.75"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</row>
    <row r="366" spans="6:22" ht="12.75"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</row>
    <row r="367" spans="6:22" ht="12.75"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</row>
    <row r="368" spans="6:22" ht="12.75"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</row>
    <row r="369" spans="6:22" ht="12.75"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</row>
    <row r="370" spans="6:22" ht="12.75"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</row>
    <row r="371" spans="6:22" ht="12.75"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</row>
    <row r="372" spans="6:22" ht="12.75"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</row>
    <row r="373" spans="6:22" ht="12.75"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</row>
    <row r="374" spans="6:22" ht="12.75"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</row>
    <row r="375" spans="6:22" ht="12.75"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</row>
    <row r="376" spans="6:22" ht="12.75"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</row>
    <row r="377" spans="6:22" ht="12.75"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</row>
    <row r="378" spans="6:22" ht="12.75"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</row>
    <row r="379" spans="6:22" ht="12.75"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</row>
    <row r="380" spans="6:22" ht="12.75"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</row>
    <row r="381" spans="6:22" ht="12.75"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</row>
    <row r="382" spans="6:22" ht="12.75"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</row>
    <row r="383" spans="6:22" ht="12.75"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</row>
    <row r="384" spans="6:22" ht="12.75"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</row>
    <row r="385" spans="6:22" ht="12.75"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</row>
    <row r="386" spans="6:22" ht="12.75"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</row>
    <row r="387" spans="6:22" ht="12.75"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</row>
    <row r="388" spans="6:22" ht="12.75"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</row>
    <row r="389" spans="6:22" ht="12.75"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</row>
    <row r="390" spans="6:22" ht="12.75"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</row>
    <row r="391" spans="6:22" ht="12.75"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</row>
    <row r="392" spans="6:22" ht="12.75"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</row>
    <row r="393" spans="6:22" ht="12.75"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</row>
    <row r="394" spans="6:22" ht="12.75"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</row>
    <row r="395" spans="6:22" ht="12.75"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</row>
    <row r="396" spans="6:22" ht="12.75"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</row>
    <row r="397" spans="6:22" ht="12.75"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</row>
    <row r="398" spans="6:22" ht="12.75"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</row>
    <row r="399" spans="6:22" ht="12.75"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</row>
    <row r="400" spans="6:22" ht="12.75"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</row>
    <row r="401" spans="6:22" ht="12.75"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</row>
    <row r="402" spans="6:22" ht="12.75"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</row>
    <row r="403" spans="6:22" ht="12.75"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</row>
    <row r="404" spans="6:22" ht="12.75"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</row>
    <row r="405" spans="6:22" ht="12.75"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</row>
    <row r="406" spans="6:22" ht="12.75"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</row>
    <row r="407" spans="6:22" ht="12.75"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</row>
    <row r="408" spans="6:22" ht="12.75"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</row>
    <row r="409" spans="6:22" ht="12.75"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</row>
    <row r="410" spans="6:22" ht="12.75"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</row>
    <row r="411" spans="6:22" ht="12.75"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</row>
    <row r="412" spans="6:22" ht="12.75">
      <c r="F412" s="49" t="s">
        <v>48</v>
      </c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 t="s">
        <v>47</v>
      </c>
    </row>
  </sheetData>
  <sheetProtection sheet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dcterms:created xsi:type="dcterms:W3CDTF">2001-10-08T23:13:08Z</dcterms:created>
  <cp:category/>
  <cp:version/>
  <cp:contentType/>
  <cp:contentStatus/>
</cp:coreProperties>
</file>