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05" windowHeight="604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<sst xmlns="http://schemas.openxmlformats.org/spreadsheetml/2006/main" count="283" uniqueCount="110">
  <si>
    <t>Spina Bifida / Meningocele</t>
  </si>
  <si>
    <t>Number</t>
  </si>
  <si>
    <t>Anencephalus</t>
  </si>
  <si>
    <t>Rate/100,000 lb</t>
  </si>
  <si>
    <t>3rd trimester only or No prenatal care</t>
  </si>
  <si>
    <t>Spina bifida</t>
  </si>
  <si>
    <t>Anencephaly</t>
  </si>
  <si>
    <t>Rate</t>
  </si>
  <si>
    <t>live births</t>
  </si>
  <si>
    <t>qtr1-1991</t>
  </si>
  <si>
    <t>qtr2-1991</t>
  </si>
  <si>
    <t>qtr3-1991</t>
  </si>
  <si>
    <t>qtr4-1991</t>
  </si>
  <si>
    <t>qtr1-1992</t>
  </si>
  <si>
    <t>qtr2-1992</t>
  </si>
  <si>
    <t>qtr3-1992</t>
  </si>
  <si>
    <t>qtr4-1992</t>
  </si>
  <si>
    <t>qtr1-1993</t>
  </si>
  <si>
    <t>qtr2-1993</t>
  </si>
  <si>
    <t>qtr3-1993</t>
  </si>
  <si>
    <t>qtr4-1993</t>
  </si>
  <si>
    <t>qtr1-1994</t>
  </si>
  <si>
    <t>qtr2-1994</t>
  </si>
  <si>
    <t>qtr3-1994</t>
  </si>
  <si>
    <t>qtr4-1994</t>
  </si>
  <si>
    <t>qtr1-1995</t>
  </si>
  <si>
    <t>qtr2-1995</t>
  </si>
  <si>
    <t>qtr3-1995</t>
  </si>
  <si>
    <t>qtr4-1995</t>
  </si>
  <si>
    <t>qtr1-1996</t>
  </si>
  <si>
    <t>qtr2-1996</t>
  </si>
  <si>
    <t>qtr3-1996</t>
  </si>
  <si>
    <t>qtr4-1996</t>
  </si>
  <si>
    <t>Jan-Jun91</t>
  </si>
  <si>
    <t>Jul-Dec91</t>
  </si>
  <si>
    <t>Jan-Jun92</t>
  </si>
  <si>
    <t>Jul-Dec92</t>
  </si>
  <si>
    <t>Jan-Jun93</t>
  </si>
  <si>
    <t>Jul-Dec93</t>
  </si>
  <si>
    <t>Jan-Jun94</t>
  </si>
  <si>
    <t>Jul-Dec94</t>
  </si>
  <si>
    <t>Jan-Jun95</t>
  </si>
  <si>
    <t>Jul-Dec95</t>
  </si>
  <si>
    <t>Jan-Jun96</t>
  </si>
  <si>
    <t>Jul-Dec96</t>
  </si>
  <si>
    <t>all ntds</t>
  </si>
  <si>
    <t>rate</t>
  </si>
  <si>
    <t>qtr1-1997</t>
  </si>
  <si>
    <t>qtr2-1997</t>
  </si>
  <si>
    <t>qtr3-1997</t>
  </si>
  <si>
    <t>qtr4-1997</t>
  </si>
  <si>
    <t>qtr1-1998</t>
  </si>
  <si>
    <t>qtr2-1998</t>
  </si>
  <si>
    <t>qtr3-1998</t>
  </si>
  <si>
    <t>qtr4-1998</t>
  </si>
  <si>
    <t>ntd rate</t>
  </si>
  <si>
    <t>Jan-Jun97</t>
  </si>
  <si>
    <t>Jul-Dec97</t>
  </si>
  <si>
    <t>Jan-Jun98</t>
  </si>
  <si>
    <t>Jul-Dec98</t>
  </si>
  <si>
    <t>Jan-Jun99</t>
  </si>
  <si>
    <t>3rd trimester only or no prenatal care</t>
  </si>
  <si>
    <t>Estimated month</t>
  </si>
  <si>
    <t>of conception</t>
  </si>
  <si>
    <t>Estimated qtr of</t>
  </si>
  <si>
    <t>Conception</t>
  </si>
  <si>
    <t>qtr2-1990</t>
  </si>
  <si>
    <t>qtr3-1990</t>
  </si>
  <si>
    <t>qtr4-1990</t>
  </si>
  <si>
    <t>conception</t>
  </si>
  <si>
    <t>qtr1-1999</t>
  </si>
  <si>
    <t>qtr2-1999</t>
  </si>
  <si>
    <t>qtr3-1999</t>
  </si>
  <si>
    <t>1st OR 2ND trimester prenatal care</t>
  </si>
  <si>
    <t>qtr1-1990</t>
  </si>
  <si>
    <t>ALL</t>
  </si>
  <si>
    <t>Jan-Jun90</t>
  </si>
  <si>
    <t>Jul-Dec90</t>
  </si>
  <si>
    <t>(adjusted for 38w gest)</t>
  </si>
  <si>
    <t>Est. semester</t>
  </si>
  <si>
    <t>Nov89-Apr90</t>
  </si>
  <si>
    <t>May89-Oct89</t>
  </si>
  <si>
    <t>May90-Oct90</t>
  </si>
  <si>
    <t>Nov90-Apr91</t>
  </si>
  <si>
    <t>May91-Oct91</t>
  </si>
  <si>
    <t>Nov91-Apr92</t>
  </si>
  <si>
    <t>May92-Oct92</t>
  </si>
  <si>
    <t>Nov92-Apr93</t>
  </si>
  <si>
    <t>May93-Oct93</t>
  </si>
  <si>
    <t>Nov93-Apr94</t>
  </si>
  <si>
    <t>May94-Oct94</t>
  </si>
  <si>
    <t>Nov94-Apr95</t>
  </si>
  <si>
    <t>May95-Oct95</t>
  </si>
  <si>
    <t>Nov95-Apr96</t>
  </si>
  <si>
    <t>May96-Oct96</t>
  </si>
  <si>
    <t>Nov96-Apr97</t>
  </si>
  <si>
    <t>May97-Oct97</t>
  </si>
  <si>
    <t>Nov97-Apr98</t>
  </si>
  <si>
    <t>May98-Oct98</t>
  </si>
  <si>
    <t>(38week adj)</t>
  </si>
  <si>
    <t>EXCLUDES RESIDENTS OF CT, MD, NM, NY, AND OK</t>
  </si>
  <si>
    <t xml:space="preserve">Number of </t>
  </si>
  <si>
    <t>Live births</t>
  </si>
  <si>
    <t>NTDs</t>
  </si>
  <si>
    <t>qtr4-1999</t>
  </si>
  <si>
    <t>Jul-Dec99</t>
  </si>
  <si>
    <t>Nov98-Apr99</t>
  </si>
  <si>
    <t>NTDs - final 1990 -1999, 5 states excluded - 1999 data from final file</t>
  </si>
  <si>
    <t>ALL BIRTHS</t>
  </si>
  <si>
    <t>Data from US birth certificates, National Center for Vital Statistics, CDC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</si>
</sst>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7"/>
  <sheetViews>
    <sheetView tabSelected="1" workbookViewId="0" topLeftCell="A1">
      <selection activeCell="C5" sqref="C5"/>
    </sheetView>
  </sheetViews>
  <sheetFormatPr defaultColWidth="9.140625" defaultRowHeight="12.75"/>
  <cols>
    <col min="2" max="2" width="11.7109375" style="0" customWidth="1"/>
    <col min="19" max="19" width="10.7109375" style="0" customWidth="1"/>
    <col min="20" max="20" width="14.7109375" style="0" customWidth="1"/>
    <col min="22" max="22" width="14.7109375" style="0" customWidth="1"/>
  </cols>
  <sheetData>
    <row r="1" ht="12.75">
      <c r="A1" s="9" t="s">
        <v>109</v>
      </c>
    </row>
    <row r="2" spans="1:16" ht="12.75">
      <c r="A2" s="9" t="s">
        <v>100</v>
      </c>
      <c r="P2" s="9" t="s">
        <v>107</v>
      </c>
    </row>
    <row r="3" spans="1:19" ht="12.75">
      <c r="A3" t="s">
        <v>78</v>
      </c>
      <c r="D3" s="9" t="s">
        <v>73</v>
      </c>
      <c r="K3" s="3" t="s">
        <v>61</v>
      </c>
      <c r="L3" s="4"/>
      <c r="M3" s="4"/>
      <c r="N3" s="4"/>
      <c r="O3" s="4"/>
      <c r="P3" t="s">
        <v>45</v>
      </c>
      <c r="S3" s="9" t="s">
        <v>108</v>
      </c>
    </row>
    <row r="4" spans="1:24" ht="12.75">
      <c r="A4" s="9" t="s">
        <v>62</v>
      </c>
      <c r="B4" s="9"/>
      <c r="D4" s="4" t="s">
        <v>5</v>
      </c>
      <c r="E4" s="4"/>
      <c r="F4" s="4" t="s">
        <v>6</v>
      </c>
      <c r="G4" s="4"/>
      <c r="H4" s="4"/>
      <c r="I4" t="s">
        <v>45</v>
      </c>
      <c r="K4" s="4" t="s">
        <v>5</v>
      </c>
      <c r="L4" s="4"/>
      <c r="M4" s="4" t="s">
        <v>6</v>
      </c>
      <c r="N4" s="4"/>
      <c r="O4" s="4"/>
      <c r="S4" t="s">
        <v>0</v>
      </c>
      <c r="U4" t="s">
        <v>2</v>
      </c>
      <c r="W4" t="s">
        <v>101</v>
      </c>
      <c r="X4" t="s">
        <v>101</v>
      </c>
    </row>
    <row r="5" spans="1:24" ht="12.75">
      <c r="A5" s="9" t="s">
        <v>63</v>
      </c>
      <c r="B5" s="9"/>
      <c r="D5" s="4" t="s">
        <v>1</v>
      </c>
      <c r="E5" s="4" t="s">
        <v>7</v>
      </c>
      <c r="F5" s="4" t="s">
        <v>1</v>
      </c>
      <c r="G5" s="4" t="s">
        <v>7</v>
      </c>
      <c r="H5" s="4" t="s">
        <v>8</v>
      </c>
      <c r="I5" t="s">
        <v>46</v>
      </c>
      <c r="K5" s="4" t="s">
        <v>1</v>
      </c>
      <c r="L5" s="4" t="s">
        <v>7</v>
      </c>
      <c r="M5" s="4" t="s">
        <v>1</v>
      </c>
      <c r="N5" s="4" t="s">
        <v>7</v>
      </c>
      <c r="O5" s="4" t="s">
        <v>8</v>
      </c>
      <c r="S5" t="s">
        <v>1</v>
      </c>
      <c r="T5" t="s">
        <v>3</v>
      </c>
      <c r="U5" t="s">
        <v>1</v>
      </c>
      <c r="V5" t="s">
        <v>3</v>
      </c>
      <c r="W5" t="s">
        <v>102</v>
      </c>
      <c r="X5" t="s">
        <v>103</v>
      </c>
    </row>
    <row r="6" spans="1:24" ht="12.75">
      <c r="A6" s="17">
        <v>32629</v>
      </c>
      <c r="B6" s="9"/>
      <c r="C6" s="1">
        <v>32874</v>
      </c>
      <c r="D6" s="4">
        <v>78</v>
      </c>
      <c r="E6" s="19">
        <f>+(D6/H6)*100000</f>
        <v>28.765835038999835</v>
      </c>
      <c r="F6" s="4">
        <v>47</v>
      </c>
      <c r="G6" s="19">
        <f>+(F6/H6)*100000</f>
        <v>17.333259574781952</v>
      </c>
      <c r="H6" s="4">
        <v>271155</v>
      </c>
      <c r="J6" s="1">
        <v>32874</v>
      </c>
      <c r="K6" s="4">
        <v>5</v>
      </c>
      <c r="L6" s="2">
        <f>+(K6/O6)*100000</f>
        <v>26.883165761600086</v>
      </c>
      <c r="M6" s="4">
        <v>7</v>
      </c>
      <c r="N6" s="2">
        <f>+(M6/O6)*100000</f>
        <v>37.63643206624012</v>
      </c>
      <c r="O6" s="4">
        <v>18599</v>
      </c>
      <c r="R6" s="1">
        <v>32874</v>
      </c>
      <c r="S6">
        <v>85</v>
      </c>
      <c r="T6" s="2">
        <f>+(S6/W6)*100000</f>
        <v>28.884350458921357</v>
      </c>
      <c r="U6">
        <v>59</v>
      </c>
      <c r="V6" s="2">
        <f>+(U6/W6)*100000</f>
        <v>20.049137377368943</v>
      </c>
      <c r="W6">
        <v>294277</v>
      </c>
      <c r="X6">
        <f>+S6+U6</f>
        <v>144</v>
      </c>
    </row>
    <row r="7" spans="1:24" ht="12.75">
      <c r="A7" s="17">
        <v>32660</v>
      </c>
      <c r="B7" s="9"/>
      <c r="C7" s="1">
        <v>32905</v>
      </c>
      <c r="D7" s="4">
        <v>69</v>
      </c>
      <c r="E7" s="19">
        <f aca="true" t="shared" si="0" ref="E7:E70">+(D7/H7)*100000</f>
        <v>27.224519428048357</v>
      </c>
      <c r="F7" s="4">
        <v>35</v>
      </c>
      <c r="G7" s="19">
        <f aca="true" t="shared" si="1" ref="G7:G70">+(F7/H7)*100000</f>
        <v>13.809538840314385</v>
      </c>
      <c r="H7" s="4">
        <v>253448</v>
      </c>
      <c r="J7" s="1">
        <v>32905</v>
      </c>
      <c r="K7" s="4">
        <v>3</v>
      </c>
      <c r="L7" s="2">
        <f aca="true" t="shared" si="2" ref="L7:L70">+(K7/O7)*100000</f>
        <v>17.49475157452764</v>
      </c>
      <c r="M7" s="4">
        <v>5</v>
      </c>
      <c r="N7" s="2">
        <f aca="true" t="shared" si="3" ref="N7:N70">+(M7/O7)*100000</f>
        <v>29.157919290879402</v>
      </c>
      <c r="O7" s="4">
        <v>17148</v>
      </c>
      <c r="R7" s="1">
        <v>32905</v>
      </c>
      <c r="S7">
        <v>75</v>
      </c>
      <c r="T7" s="2">
        <f aca="true" t="shared" si="4" ref="T7:T70">+(S7/W7)*100000</f>
        <v>27.288604278853153</v>
      </c>
      <c r="U7">
        <v>41</v>
      </c>
      <c r="V7" s="2">
        <f aca="true" t="shared" si="5" ref="V7:V17">+(U7/W7)*100000</f>
        <v>14.917770339106388</v>
      </c>
      <c r="W7">
        <v>274840</v>
      </c>
      <c r="X7">
        <f aca="true" t="shared" si="6" ref="X7:X70">+S7+U7</f>
        <v>116</v>
      </c>
    </row>
    <row r="8" spans="1:24" ht="12.75">
      <c r="A8" s="17">
        <v>32690</v>
      </c>
      <c r="B8" s="9"/>
      <c r="C8" s="1">
        <v>32933</v>
      </c>
      <c r="D8" s="4">
        <v>67</v>
      </c>
      <c r="E8" s="19">
        <f t="shared" si="0"/>
        <v>23.538752867687617</v>
      </c>
      <c r="F8" s="4">
        <v>43</v>
      </c>
      <c r="G8" s="19">
        <f t="shared" si="1"/>
        <v>15.106960795680113</v>
      </c>
      <c r="H8" s="4">
        <v>284637</v>
      </c>
      <c r="J8" s="1">
        <v>32933</v>
      </c>
      <c r="K8" s="4">
        <v>6</v>
      </c>
      <c r="L8" s="2">
        <f t="shared" si="2"/>
        <v>31.80324393088095</v>
      </c>
      <c r="M8" s="4">
        <v>9</v>
      </c>
      <c r="N8" s="2">
        <f t="shared" si="3"/>
        <v>47.70486589632142</v>
      </c>
      <c r="O8" s="4">
        <v>18866</v>
      </c>
      <c r="R8" s="1">
        <v>32933</v>
      </c>
      <c r="S8">
        <v>73</v>
      </c>
      <c r="T8" s="2">
        <f t="shared" si="4"/>
        <v>23.714618925565333</v>
      </c>
      <c r="U8">
        <v>53</v>
      </c>
      <c r="V8" s="2">
        <f t="shared" si="5"/>
        <v>17.217463055547434</v>
      </c>
      <c r="W8">
        <v>307827</v>
      </c>
      <c r="X8">
        <f t="shared" si="6"/>
        <v>126</v>
      </c>
    </row>
    <row r="9" spans="1:24" ht="12.75">
      <c r="A9" s="17">
        <v>32721</v>
      </c>
      <c r="B9" s="9"/>
      <c r="C9" s="1">
        <v>32964</v>
      </c>
      <c r="D9" s="4">
        <v>61</v>
      </c>
      <c r="E9" s="19">
        <f t="shared" si="0"/>
        <v>22.360539878739893</v>
      </c>
      <c r="F9" s="4">
        <v>36</v>
      </c>
      <c r="G9" s="19">
        <f t="shared" si="1"/>
        <v>13.19638419073174</v>
      </c>
      <c r="H9" s="4">
        <v>272802</v>
      </c>
      <c r="J9" s="1">
        <v>32964</v>
      </c>
      <c r="K9" s="4">
        <v>4</v>
      </c>
      <c r="L9" s="2">
        <f t="shared" si="2"/>
        <v>22.43284168021984</v>
      </c>
      <c r="M9" s="4">
        <v>4</v>
      </c>
      <c r="N9" s="2">
        <f t="shared" si="3"/>
        <v>22.43284168021984</v>
      </c>
      <c r="O9" s="4">
        <v>17831</v>
      </c>
      <c r="R9" s="1">
        <v>32964</v>
      </c>
      <c r="S9">
        <v>66</v>
      </c>
      <c r="T9" s="2">
        <f t="shared" si="4"/>
        <v>22.38183408956803</v>
      </c>
      <c r="U9">
        <v>42</v>
      </c>
      <c r="V9" s="2">
        <f t="shared" si="5"/>
        <v>14.24298532972511</v>
      </c>
      <c r="W9">
        <v>294882</v>
      </c>
      <c r="X9">
        <f t="shared" si="6"/>
        <v>108</v>
      </c>
    </row>
    <row r="10" spans="1:24" ht="12.75">
      <c r="A10" s="17">
        <v>32752</v>
      </c>
      <c r="B10" s="9"/>
      <c r="C10" s="1">
        <v>32994</v>
      </c>
      <c r="D10" s="4">
        <v>77</v>
      </c>
      <c r="E10" s="19">
        <f t="shared" si="0"/>
        <v>26.62913227070415</v>
      </c>
      <c r="F10" s="4">
        <v>58</v>
      </c>
      <c r="G10" s="19">
        <f t="shared" si="1"/>
        <v>20.058307424686245</v>
      </c>
      <c r="H10" s="4">
        <v>289157</v>
      </c>
      <c r="J10" s="1">
        <v>32994</v>
      </c>
      <c r="K10" s="4">
        <v>4</v>
      </c>
      <c r="L10" s="2">
        <f t="shared" si="2"/>
        <v>22.79851809632374</v>
      </c>
      <c r="M10" s="4">
        <v>9</v>
      </c>
      <c r="N10" s="2">
        <f t="shared" si="3"/>
        <v>51.29666571672841</v>
      </c>
      <c r="O10" s="4">
        <v>17545</v>
      </c>
      <c r="R10" s="1">
        <v>32994</v>
      </c>
      <c r="S10">
        <v>82</v>
      </c>
      <c r="T10" s="2">
        <f t="shared" si="4"/>
        <v>26.351223243064325</v>
      </c>
      <c r="U10">
        <v>69</v>
      </c>
      <c r="V10" s="2">
        <f t="shared" si="5"/>
        <v>22.17359028989559</v>
      </c>
      <c r="W10">
        <v>311181</v>
      </c>
      <c r="X10">
        <f t="shared" si="6"/>
        <v>151</v>
      </c>
    </row>
    <row r="11" spans="1:24" ht="12.75">
      <c r="A11" s="17">
        <v>32782</v>
      </c>
      <c r="B11" s="9"/>
      <c r="C11" s="1">
        <v>33025</v>
      </c>
      <c r="D11" s="4">
        <v>67</v>
      </c>
      <c r="E11" s="19">
        <f t="shared" si="0"/>
        <v>23.665963752220893</v>
      </c>
      <c r="F11" s="4">
        <v>50</v>
      </c>
      <c r="G11" s="19">
        <f t="shared" si="1"/>
        <v>17.66116697926932</v>
      </c>
      <c r="H11" s="4">
        <v>283107</v>
      </c>
      <c r="J11" s="1">
        <v>33025</v>
      </c>
      <c r="K11" s="4">
        <v>9</v>
      </c>
      <c r="L11" s="2">
        <f t="shared" si="2"/>
        <v>52.88518039722646</v>
      </c>
      <c r="M11" s="4">
        <v>3</v>
      </c>
      <c r="N11" s="2">
        <f t="shared" si="3"/>
        <v>17.628393465742157</v>
      </c>
      <c r="O11" s="4">
        <v>17018</v>
      </c>
      <c r="R11" s="1">
        <v>33025</v>
      </c>
      <c r="S11">
        <v>78</v>
      </c>
      <c r="T11" s="2">
        <f t="shared" si="4"/>
        <v>25.595757667242022</v>
      </c>
      <c r="U11">
        <v>54</v>
      </c>
      <c r="V11" s="2">
        <f t="shared" si="5"/>
        <v>17.720139923475248</v>
      </c>
      <c r="W11">
        <v>304738</v>
      </c>
      <c r="X11">
        <f t="shared" si="6"/>
        <v>132</v>
      </c>
    </row>
    <row r="12" spans="1:24" ht="12.75">
      <c r="A12" s="17">
        <v>32813</v>
      </c>
      <c r="B12" s="9"/>
      <c r="C12" s="1">
        <v>33055</v>
      </c>
      <c r="D12" s="4">
        <v>70</v>
      </c>
      <c r="E12" s="19">
        <f t="shared" si="0"/>
        <v>23.358482632968162</v>
      </c>
      <c r="F12" s="4">
        <v>54</v>
      </c>
      <c r="G12" s="19">
        <f t="shared" si="1"/>
        <v>18.019400888289724</v>
      </c>
      <c r="H12" s="4">
        <v>299677</v>
      </c>
      <c r="J12" s="1">
        <v>33055</v>
      </c>
      <c r="K12" s="4">
        <v>4</v>
      </c>
      <c r="L12" s="2">
        <f t="shared" si="2"/>
        <v>22.11533145353016</v>
      </c>
      <c r="M12" s="4">
        <v>2</v>
      </c>
      <c r="N12" s="2">
        <f t="shared" si="3"/>
        <v>11.05766572676508</v>
      </c>
      <c r="O12" s="4">
        <v>18087</v>
      </c>
      <c r="R12" s="1">
        <v>33055</v>
      </c>
      <c r="S12">
        <v>75</v>
      </c>
      <c r="T12" s="2">
        <f t="shared" si="4"/>
        <v>23.21636413164607</v>
      </c>
      <c r="U12">
        <v>57</v>
      </c>
      <c r="V12" s="2">
        <f t="shared" si="5"/>
        <v>17.644436740051013</v>
      </c>
      <c r="W12">
        <v>323048</v>
      </c>
      <c r="X12">
        <f t="shared" si="6"/>
        <v>132</v>
      </c>
    </row>
    <row r="13" spans="1:24" ht="12.75">
      <c r="A13" s="17">
        <v>32843</v>
      </c>
      <c r="B13" s="9"/>
      <c r="C13" s="1">
        <v>33086</v>
      </c>
      <c r="D13" s="4">
        <v>79</v>
      </c>
      <c r="E13" s="19">
        <f t="shared" si="0"/>
        <v>25.89034945417244</v>
      </c>
      <c r="F13" s="4">
        <v>52</v>
      </c>
      <c r="G13" s="19">
        <f t="shared" si="1"/>
        <v>17.04174900780971</v>
      </c>
      <c r="H13" s="4">
        <v>305133</v>
      </c>
      <c r="J13" s="1">
        <v>33086</v>
      </c>
      <c r="K13" s="4">
        <v>9</v>
      </c>
      <c r="L13" s="2">
        <f t="shared" si="2"/>
        <v>49.63052828940112</v>
      </c>
      <c r="M13" s="4">
        <v>7</v>
      </c>
      <c r="N13" s="2">
        <f t="shared" si="3"/>
        <v>38.60152200286754</v>
      </c>
      <c r="O13" s="4">
        <v>18134</v>
      </c>
      <c r="R13" s="1">
        <v>33086</v>
      </c>
      <c r="S13">
        <v>89</v>
      </c>
      <c r="T13" s="2">
        <f t="shared" si="4"/>
        <v>27.10249921585466</v>
      </c>
      <c r="U13">
        <v>61</v>
      </c>
      <c r="V13" s="2">
        <f t="shared" si="5"/>
        <v>18.57587024906892</v>
      </c>
      <c r="W13">
        <v>328383</v>
      </c>
      <c r="X13">
        <f t="shared" si="6"/>
        <v>150</v>
      </c>
    </row>
    <row r="14" spans="1:24" ht="12.75">
      <c r="A14" s="17">
        <v>32874</v>
      </c>
      <c r="B14" s="9"/>
      <c r="C14" s="1">
        <v>33117</v>
      </c>
      <c r="D14" s="4">
        <v>61</v>
      </c>
      <c r="E14" s="19">
        <f t="shared" si="0"/>
        <v>20.77090710977935</v>
      </c>
      <c r="F14" s="4">
        <v>40</v>
      </c>
      <c r="G14" s="19">
        <f t="shared" si="1"/>
        <v>13.620266957232362</v>
      </c>
      <c r="H14" s="4">
        <v>293680</v>
      </c>
      <c r="J14" s="1">
        <v>33117</v>
      </c>
      <c r="K14" s="4">
        <v>9</v>
      </c>
      <c r="L14" s="2">
        <f t="shared" si="2"/>
        <v>51.23825789923143</v>
      </c>
      <c r="M14" s="4">
        <v>7</v>
      </c>
      <c r="N14" s="2">
        <f t="shared" si="3"/>
        <v>39.851978366068884</v>
      </c>
      <c r="O14" s="4">
        <v>17565</v>
      </c>
      <c r="R14" s="1">
        <v>33117</v>
      </c>
      <c r="S14">
        <v>72</v>
      </c>
      <c r="T14" s="2">
        <f t="shared" si="4"/>
        <v>22.787622523032905</v>
      </c>
      <c r="U14">
        <v>48</v>
      </c>
      <c r="V14" s="2">
        <f t="shared" si="5"/>
        <v>15.191748348688602</v>
      </c>
      <c r="W14">
        <v>315961</v>
      </c>
      <c r="X14">
        <f t="shared" si="6"/>
        <v>120</v>
      </c>
    </row>
    <row r="15" spans="1:24" ht="12.75">
      <c r="A15" s="17">
        <v>32905</v>
      </c>
      <c r="B15" s="9"/>
      <c r="C15" s="1">
        <v>33147</v>
      </c>
      <c r="D15" s="4">
        <v>75</v>
      </c>
      <c r="E15" s="19">
        <f t="shared" si="0"/>
        <v>26.016102232875333</v>
      </c>
      <c r="F15" s="4">
        <v>39</v>
      </c>
      <c r="G15" s="19">
        <f t="shared" si="1"/>
        <v>13.528373161095173</v>
      </c>
      <c r="H15" s="4">
        <v>288283</v>
      </c>
      <c r="J15" s="1">
        <v>33147</v>
      </c>
      <c r="K15" s="4">
        <v>4</v>
      </c>
      <c r="L15" s="2">
        <f t="shared" si="2"/>
        <v>22.437875133224885</v>
      </c>
      <c r="M15" s="4">
        <v>4</v>
      </c>
      <c r="N15" s="2">
        <f t="shared" si="3"/>
        <v>22.437875133224885</v>
      </c>
      <c r="O15" s="4">
        <v>17827</v>
      </c>
      <c r="R15" s="1">
        <v>33147</v>
      </c>
      <c r="S15">
        <v>83</v>
      </c>
      <c r="T15" s="2">
        <f t="shared" si="4"/>
        <v>26.71017528954795</v>
      </c>
      <c r="U15">
        <v>43</v>
      </c>
      <c r="V15" s="2">
        <f t="shared" si="5"/>
        <v>13.83780165603087</v>
      </c>
      <c r="W15">
        <v>310743</v>
      </c>
      <c r="X15">
        <f t="shared" si="6"/>
        <v>126</v>
      </c>
    </row>
    <row r="16" spans="1:24" ht="12.75">
      <c r="A16" s="17">
        <v>32933</v>
      </c>
      <c r="B16" s="9"/>
      <c r="C16" s="1">
        <v>33178</v>
      </c>
      <c r="D16" s="4">
        <v>59</v>
      </c>
      <c r="E16" s="19">
        <f t="shared" si="0"/>
        <v>21.755964452966555</v>
      </c>
      <c r="F16" s="4">
        <v>42</v>
      </c>
      <c r="G16" s="19">
        <f t="shared" si="1"/>
        <v>15.48729672923043</v>
      </c>
      <c r="H16" s="4">
        <v>271190</v>
      </c>
      <c r="J16" s="1">
        <v>33178</v>
      </c>
      <c r="K16" s="4">
        <v>4</v>
      </c>
      <c r="L16" s="2">
        <f t="shared" si="2"/>
        <v>23.12272385687034</v>
      </c>
      <c r="M16" s="4">
        <v>1</v>
      </c>
      <c r="N16" s="2">
        <f t="shared" si="3"/>
        <v>5.780680964217585</v>
      </c>
      <c r="O16" s="4">
        <v>17299</v>
      </c>
      <c r="R16" s="1">
        <v>33178</v>
      </c>
      <c r="S16">
        <v>66</v>
      </c>
      <c r="T16" s="2">
        <f t="shared" si="4"/>
        <v>22.540444729804957</v>
      </c>
      <c r="U16">
        <v>44</v>
      </c>
      <c r="V16" s="2">
        <f t="shared" si="5"/>
        <v>15.026963153203305</v>
      </c>
      <c r="W16">
        <v>292807</v>
      </c>
      <c r="X16">
        <f t="shared" si="6"/>
        <v>110</v>
      </c>
    </row>
    <row r="17" spans="1:24" ht="12.75">
      <c r="A17" s="1">
        <v>32964</v>
      </c>
      <c r="B17" s="9"/>
      <c r="C17" s="1">
        <v>33208</v>
      </c>
      <c r="D17" s="4">
        <v>60</v>
      </c>
      <c r="E17" s="19">
        <f t="shared" si="0"/>
        <v>21.849804444250225</v>
      </c>
      <c r="F17" s="4">
        <v>41</v>
      </c>
      <c r="G17" s="19">
        <f t="shared" si="1"/>
        <v>14.930699703570987</v>
      </c>
      <c r="H17" s="4">
        <v>274602</v>
      </c>
      <c r="J17" s="1">
        <v>33208</v>
      </c>
      <c r="K17" s="4">
        <v>3</v>
      </c>
      <c r="L17" s="2">
        <f t="shared" si="2"/>
        <v>17.378207727509704</v>
      </c>
      <c r="M17" s="4">
        <v>5</v>
      </c>
      <c r="N17" s="2">
        <f t="shared" si="3"/>
        <v>28.963679545849505</v>
      </c>
      <c r="O17" s="4">
        <v>17263</v>
      </c>
      <c r="R17" s="1">
        <v>33208</v>
      </c>
      <c r="S17">
        <v>63</v>
      </c>
      <c r="T17" s="2">
        <f t="shared" si="4"/>
        <v>21.2457424206657</v>
      </c>
      <c r="U17">
        <v>49</v>
      </c>
      <c r="V17" s="2">
        <f t="shared" si="5"/>
        <v>16.524466327184435</v>
      </c>
      <c r="W17">
        <v>296530</v>
      </c>
      <c r="X17">
        <f t="shared" si="6"/>
        <v>112</v>
      </c>
    </row>
    <row r="18" spans="1:24" ht="12.75">
      <c r="A18" s="1">
        <v>32994</v>
      </c>
      <c r="B18" s="1"/>
      <c r="C18" s="1">
        <v>33239</v>
      </c>
      <c r="D18" s="4">
        <v>65</v>
      </c>
      <c r="E18" s="19">
        <f t="shared" si="0"/>
        <v>23.845248008921793</v>
      </c>
      <c r="F18" s="4">
        <v>53</v>
      </c>
      <c r="G18" s="19">
        <f t="shared" si="1"/>
        <v>19.44304837650546</v>
      </c>
      <c r="H18" s="4">
        <v>272591</v>
      </c>
      <c r="J18" s="1">
        <v>33239</v>
      </c>
      <c r="K18" s="5">
        <v>3</v>
      </c>
      <c r="L18" s="2">
        <f t="shared" si="2"/>
        <v>16.765396222197385</v>
      </c>
      <c r="M18" s="5">
        <v>7</v>
      </c>
      <c r="N18" s="2">
        <f t="shared" si="3"/>
        <v>39.1192578517939</v>
      </c>
      <c r="O18" s="5">
        <v>17894</v>
      </c>
      <c r="Q18" s="6"/>
      <c r="R18" s="1">
        <v>33239</v>
      </c>
      <c r="S18" s="6">
        <v>68</v>
      </c>
      <c r="T18" s="2">
        <f t="shared" si="4"/>
        <v>23.06578157383255</v>
      </c>
      <c r="U18">
        <v>60</v>
      </c>
      <c r="V18" s="2">
        <f>+(U18/W18)*100000</f>
        <v>20.35216021220519</v>
      </c>
      <c r="W18">
        <v>294809</v>
      </c>
      <c r="X18">
        <f t="shared" si="6"/>
        <v>128</v>
      </c>
    </row>
    <row r="19" spans="1:24" ht="12.75">
      <c r="A19" s="1">
        <v>33025</v>
      </c>
      <c r="B19" s="1"/>
      <c r="C19" s="1">
        <v>33270</v>
      </c>
      <c r="D19" s="4">
        <v>56</v>
      </c>
      <c r="E19" s="19">
        <f t="shared" si="0"/>
        <v>22.218519135699605</v>
      </c>
      <c r="F19" s="4">
        <v>42</v>
      </c>
      <c r="G19" s="19">
        <f t="shared" si="1"/>
        <v>16.663889351774706</v>
      </c>
      <c r="H19" s="4">
        <v>252042</v>
      </c>
      <c r="J19" s="1">
        <v>33270</v>
      </c>
      <c r="K19" s="5">
        <v>5</v>
      </c>
      <c r="L19" s="2">
        <f t="shared" si="2"/>
        <v>31.403090064062305</v>
      </c>
      <c r="M19" s="5">
        <v>8</v>
      </c>
      <c r="N19" s="2">
        <f t="shared" si="3"/>
        <v>50.24494410249969</v>
      </c>
      <c r="O19" s="5">
        <v>15922</v>
      </c>
      <c r="Q19" s="6"/>
      <c r="R19" s="1">
        <v>33270</v>
      </c>
      <c r="S19" s="6">
        <v>63</v>
      </c>
      <c r="T19" s="2">
        <f t="shared" si="4"/>
        <v>23.176079343123693</v>
      </c>
      <c r="U19">
        <v>51</v>
      </c>
      <c r="V19" s="2">
        <f aca="true" t="shared" si="7" ref="V19:V82">+(U19/W19)*100000</f>
        <v>18.76158803967156</v>
      </c>
      <c r="W19">
        <v>271832</v>
      </c>
      <c r="X19">
        <f t="shared" si="6"/>
        <v>114</v>
      </c>
    </row>
    <row r="20" spans="1:24" ht="12.75">
      <c r="A20" s="1">
        <v>33055</v>
      </c>
      <c r="B20" s="1"/>
      <c r="C20" s="1">
        <v>33298</v>
      </c>
      <c r="D20" s="4">
        <v>70</v>
      </c>
      <c r="E20" s="19">
        <f t="shared" si="0"/>
        <v>25.012685004538014</v>
      </c>
      <c r="F20" s="4">
        <v>54</v>
      </c>
      <c r="G20" s="19">
        <f t="shared" si="1"/>
        <v>19.295499860643613</v>
      </c>
      <c r="H20" s="4">
        <v>279858</v>
      </c>
      <c r="J20" s="1">
        <v>33298</v>
      </c>
      <c r="K20" s="5">
        <v>3</v>
      </c>
      <c r="L20" s="2">
        <f t="shared" si="2"/>
        <v>16.94245213757271</v>
      </c>
      <c r="M20" s="5">
        <v>8</v>
      </c>
      <c r="N20" s="2">
        <f t="shared" si="3"/>
        <v>45.179872366860565</v>
      </c>
      <c r="O20" s="5">
        <v>17707</v>
      </c>
      <c r="Q20" s="6"/>
      <c r="R20" s="1">
        <v>33298</v>
      </c>
      <c r="S20" s="6">
        <v>74</v>
      </c>
      <c r="T20" s="2">
        <f t="shared" si="4"/>
        <v>24.502905581033428</v>
      </c>
      <c r="U20">
        <v>62</v>
      </c>
      <c r="V20" s="2">
        <f t="shared" si="7"/>
        <v>20.529461432757735</v>
      </c>
      <c r="W20">
        <v>302005</v>
      </c>
      <c r="X20">
        <f t="shared" si="6"/>
        <v>136</v>
      </c>
    </row>
    <row r="21" spans="1:24" ht="12.75">
      <c r="A21" s="1">
        <v>33086</v>
      </c>
      <c r="B21" s="1"/>
      <c r="C21" s="1">
        <v>33329</v>
      </c>
      <c r="D21" s="4">
        <v>60</v>
      </c>
      <c r="E21" s="19">
        <f t="shared" si="0"/>
        <v>21.935196118932634</v>
      </c>
      <c r="F21" s="4">
        <v>60</v>
      </c>
      <c r="G21" s="19">
        <f t="shared" si="1"/>
        <v>21.935196118932634</v>
      </c>
      <c r="H21" s="4">
        <v>273533</v>
      </c>
      <c r="J21" s="1">
        <v>33329</v>
      </c>
      <c r="K21" s="5">
        <v>6</v>
      </c>
      <c r="L21" s="2">
        <f t="shared" si="2"/>
        <v>36.00792174278341</v>
      </c>
      <c r="M21" s="5">
        <v>4</v>
      </c>
      <c r="N21" s="2">
        <f t="shared" si="3"/>
        <v>24.00528116185561</v>
      </c>
      <c r="O21" s="5">
        <v>16663</v>
      </c>
      <c r="Q21" s="6"/>
      <c r="R21" s="1">
        <v>33329</v>
      </c>
      <c r="S21" s="6">
        <v>67</v>
      </c>
      <c r="T21" s="2">
        <f t="shared" si="4"/>
        <v>22.753128555176335</v>
      </c>
      <c r="U21">
        <v>67</v>
      </c>
      <c r="V21" s="2">
        <f t="shared" si="7"/>
        <v>22.753128555176335</v>
      </c>
      <c r="W21">
        <v>294465</v>
      </c>
      <c r="X21">
        <f t="shared" si="6"/>
        <v>134</v>
      </c>
    </row>
    <row r="22" spans="1:24" ht="12.75">
      <c r="A22" s="1">
        <v>33117</v>
      </c>
      <c r="B22" s="1"/>
      <c r="C22" s="1">
        <v>33359</v>
      </c>
      <c r="D22" s="4">
        <v>67</v>
      </c>
      <c r="E22" s="19">
        <f t="shared" si="0"/>
        <v>23.21817810075303</v>
      </c>
      <c r="F22" s="4">
        <v>57</v>
      </c>
      <c r="G22" s="19">
        <f t="shared" si="1"/>
        <v>19.75277838422273</v>
      </c>
      <c r="H22" s="4">
        <v>288567</v>
      </c>
      <c r="J22" s="1">
        <v>33359</v>
      </c>
      <c r="K22" s="5">
        <v>3</v>
      </c>
      <c r="L22" s="2">
        <f t="shared" si="2"/>
        <v>17.684508370667295</v>
      </c>
      <c r="M22" s="5">
        <v>5</v>
      </c>
      <c r="N22" s="2">
        <f t="shared" si="3"/>
        <v>29.474180617778828</v>
      </c>
      <c r="O22" s="5">
        <v>16964</v>
      </c>
      <c r="Q22" s="6"/>
      <c r="R22" s="1">
        <v>33359</v>
      </c>
      <c r="S22" s="6">
        <v>71</v>
      </c>
      <c r="T22" s="2">
        <f t="shared" si="4"/>
        <v>22.892887083252724</v>
      </c>
      <c r="U22">
        <v>62</v>
      </c>
      <c r="V22" s="2">
        <f t="shared" si="7"/>
        <v>19.990971819178434</v>
      </c>
      <c r="W22">
        <v>310140</v>
      </c>
      <c r="X22">
        <f t="shared" si="6"/>
        <v>133</v>
      </c>
    </row>
    <row r="23" spans="1:24" ht="12.75">
      <c r="A23" s="1">
        <v>33147</v>
      </c>
      <c r="B23" s="1"/>
      <c r="C23" s="1">
        <v>33390</v>
      </c>
      <c r="D23" s="4">
        <v>69</v>
      </c>
      <c r="E23" s="19">
        <f t="shared" si="0"/>
        <v>25.31626992280372</v>
      </c>
      <c r="F23" s="4">
        <v>44</v>
      </c>
      <c r="G23" s="19">
        <f t="shared" si="1"/>
        <v>16.14370835657049</v>
      </c>
      <c r="H23" s="4">
        <v>272552</v>
      </c>
      <c r="J23" s="1">
        <v>33390</v>
      </c>
      <c r="K23" s="5">
        <v>2</v>
      </c>
      <c r="L23" s="2">
        <f t="shared" si="2"/>
        <v>12.468050620285519</v>
      </c>
      <c r="M23" s="5">
        <v>3</v>
      </c>
      <c r="N23" s="2">
        <f t="shared" si="3"/>
        <v>18.70207593042828</v>
      </c>
      <c r="O23" s="5">
        <v>16041</v>
      </c>
      <c r="Q23" s="6"/>
      <c r="R23" s="1">
        <v>33390</v>
      </c>
      <c r="S23" s="6">
        <v>72</v>
      </c>
      <c r="T23" s="2">
        <f t="shared" si="4"/>
        <v>24.563570178461163</v>
      </c>
      <c r="U23">
        <v>49</v>
      </c>
      <c r="V23" s="2">
        <f t="shared" si="7"/>
        <v>16.716874149230513</v>
      </c>
      <c r="W23">
        <v>293117</v>
      </c>
      <c r="X23">
        <f t="shared" si="6"/>
        <v>121</v>
      </c>
    </row>
    <row r="24" spans="1:24" ht="12.75">
      <c r="A24" s="1">
        <v>33178</v>
      </c>
      <c r="B24" s="1"/>
      <c r="C24" s="1">
        <v>33420</v>
      </c>
      <c r="D24" s="4">
        <v>65</v>
      </c>
      <c r="E24" s="19">
        <f t="shared" si="0"/>
        <v>21.8403704126822</v>
      </c>
      <c r="F24" s="4">
        <v>32</v>
      </c>
      <c r="G24" s="19">
        <f t="shared" si="1"/>
        <v>10.752182357012774</v>
      </c>
      <c r="H24" s="4">
        <v>297614</v>
      </c>
      <c r="J24" s="1">
        <v>33420</v>
      </c>
      <c r="K24" s="5">
        <v>3</v>
      </c>
      <c r="L24" s="2">
        <f t="shared" si="2"/>
        <v>17.786209758700423</v>
      </c>
      <c r="M24" s="5">
        <v>4</v>
      </c>
      <c r="N24" s="2">
        <f t="shared" si="3"/>
        <v>23.714946344933892</v>
      </c>
      <c r="O24" s="5">
        <v>16867</v>
      </c>
      <c r="Q24" s="6"/>
      <c r="R24" s="1">
        <v>33420</v>
      </c>
      <c r="S24" s="6">
        <v>69</v>
      </c>
      <c r="T24" s="2">
        <f t="shared" si="4"/>
        <v>21.61417137845161</v>
      </c>
      <c r="U24">
        <v>38</v>
      </c>
      <c r="V24" s="2">
        <f t="shared" si="7"/>
        <v>11.90345670117625</v>
      </c>
      <c r="W24">
        <v>319235</v>
      </c>
      <c r="X24">
        <f t="shared" si="6"/>
        <v>107</v>
      </c>
    </row>
    <row r="25" spans="1:24" ht="12.75">
      <c r="A25" s="1">
        <v>33208</v>
      </c>
      <c r="B25" s="1"/>
      <c r="C25" s="1">
        <v>33451</v>
      </c>
      <c r="D25" s="18">
        <v>69</v>
      </c>
      <c r="E25" s="2">
        <f t="shared" si="0"/>
        <v>22.913006950278774</v>
      </c>
      <c r="F25" s="18">
        <v>55</v>
      </c>
      <c r="G25" s="2">
        <f t="shared" si="1"/>
        <v>18.26399104732366</v>
      </c>
      <c r="H25" s="18">
        <v>301139</v>
      </c>
      <c r="J25" s="1">
        <v>33451</v>
      </c>
      <c r="K25" s="5">
        <v>7</v>
      </c>
      <c r="L25" s="2">
        <f t="shared" si="2"/>
        <v>41.050903119868636</v>
      </c>
      <c r="M25" s="5">
        <v>4</v>
      </c>
      <c r="N25" s="2">
        <f t="shared" si="3"/>
        <v>23.45765892563922</v>
      </c>
      <c r="O25" s="5">
        <v>17052</v>
      </c>
      <c r="Q25" s="6"/>
      <c r="R25" s="1">
        <v>33451</v>
      </c>
      <c r="S25" s="6">
        <v>81</v>
      </c>
      <c r="T25" s="2">
        <f t="shared" si="4"/>
        <v>25.066689773409504</v>
      </c>
      <c r="U25">
        <v>60</v>
      </c>
      <c r="V25" s="2">
        <f t="shared" si="7"/>
        <v>18.567918350673704</v>
      </c>
      <c r="W25">
        <v>323138</v>
      </c>
      <c r="X25">
        <f t="shared" si="6"/>
        <v>141</v>
      </c>
    </row>
    <row r="26" spans="1:24" ht="12.75">
      <c r="A26" s="1">
        <v>33239</v>
      </c>
      <c r="B26" s="1"/>
      <c r="C26" s="1">
        <v>33482</v>
      </c>
      <c r="D26" s="4">
        <v>64</v>
      </c>
      <c r="E26" s="2">
        <f t="shared" si="0"/>
        <v>21.907304716916546</v>
      </c>
      <c r="F26" s="4">
        <v>37</v>
      </c>
      <c r="G26" s="2">
        <f t="shared" si="1"/>
        <v>12.66516053946738</v>
      </c>
      <c r="H26" s="4">
        <v>292140</v>
      </c>
      <c r="J26" s="1">
        <v>33482</v>
      </c>
      <c r="K26" s="5">
        <v>7</v>
      </c>
      <c r="L26" s="2">
        <f t="shared" si="2"/>
        <v>41.61217453334918</v>
      </c>
      <c r="M26" s="5">
        <v>6</v>
      </c>
      <c r="N26" s="2">
        <f t="shared" si="3"/>
        <v>35.66757817144216</v>
      </c>
      <c r="O26" s="5">
        <v>16822</v>
      </c>
      <c r="Q26" s="6"/>
      <c r="R26" s="1">
        <v>33482</v>
      </c>
      <c r="S26" s="6">
        <v>72</v>
      </c>
      <c r="T26" s="2">
        <f t="shared" si="4"/>
        <v>22.960428339546468</v>
      </c>
      <c r="U26">
        <v>44</v>
      </c>
      <c r="V26" s="2">
        <f t="shared" si="7"/>
        <v>14.031372874167287</v>
      </c>
      <c r="W26">
        <v>313583</v>
      </c>
      <c r="X26">
        <f t="shared" si="6"/>
        <v>116</v>
      </c>
    </row>
    <row r="27" spans="1:24" ht="12.75">
      <c r="A27" s="1">
        <v>33270</v>
      </c>
      <c r="B27" s="1"/>
      <c r="C27" s="1">
        <v>33512</v>
      </c>
      <c r="D27" s="4">
        <v>79</v>
      </c>
      <c r="E27" s="2">
        <f t="shared" si="0"/>
        <v>27.647608481866317</v>
      </c>
      <c r="F27" s="4">
        <v>40</v>
      </c>
      <c r="G27" s="2">
        <f t="shared" si="1"/>
        <v>13.99878910474244</v>
      </c>
      <c r="H27" s="4">
        <v>285739</v>
      </c>
      <c r="J27" s="1">
        <v>33512</v>
      </c>
      <c r="K27" s="5">
        <v>5</v>
      </c>
      <c r="L27" s="2">
        <f t="shared" si="2"/>
        <v>29.694738092410024</v>
      </c>
      <c r="M27" s="5">
        <v>4</v>
      </c>
      <c r="N27" s="2">
        <f t="shared" si="3"/>
        <v>23.75579047392802</v>
      </c>
      <c r="O27" s="5">
        <v>16838</v>
      </c>
      <c r="Q27" s="6"/>
      <c r="R27" s="1">
        <v>33512</v>
      </c>
      <c r="S27" s="6">
        <v>85</v>
      </c>
      <c r="T27" s="2">
        <f t="shared" si="4"/>
        <v>27.675396897750808</v>
      </c>
      <c r="U27">
        <v>45</v>
      </c>
      <c r="V27" s="2">
        <f t="shared" si="7"/>
        <v>14.651680710573954</v>
      </c>
      <c r="W27">
        <v>307132</v>
      </c>
      <c r="X27">
        <f t="shared" si="6"/>
        <v>130</v>
      </c>
    </row>
    <row r="28" spans="1:24" ht="12.75">
      <c r="A28" s="1">
        <v>33298</v>
      </c>
      <c r="B28" s="1"/>
      <c r="C28" s="1">
        <v>33543</v>
      </c>
      <c r="D28" s="4">
        <v>63</v>
      </c>
      <c r="E28" s="2">
        <f t="shared" si="0"/>
        <v>23.801877703685513</v>
      </c>
      <c r="F28" s="4">
        <v>42</v>
      </c>
      <c r="G28" s="2">
        <f t="shared" si="1"/>
        <v>15.867918469123675</v>
      </c>
      <c r="H28" s="4">
        <v>264685</v>
      </c>
      <c r="J28" s="1">
        <v>33543</v>
      </c>
      <c r="K28" s="5">
        <v>4</v>
      </c>
      <c r="L28" s="2">
        <f t="shared" si="2"/>
        <v>24.993751562109473</v>
      </c>
      <c r="M28" s="5">
        <v>4</v>
      </c>
      <c r="N28" s="2">
        <f t="shared" si="3"/>
        <v>24.993751562109473</v>
      </c>
      <c r="O28" s="5">
        <v>16004</v>
      </c>
      <c r="Q28" s="6"/>
      <c r="R28" s="1">
        <v>33543</v>
      </c>
      <c r="S28" s="6">
        <v>72</v>
      </c>
      <c r="T28" s="2">
        <f t="shared" si="4"/>
        <v>25.258992376695772</v>
      </c>
      <c r="U28">
        <v>49</v>
      </c>
      <c r="V28" s="2">
        <f t="shared" si="7"/>
        <v>17.190147589695734</v>
      </c>
      <c r="W28">
        <v>285047</v>
      </c>
      <c r="X28">
        <f t="shared" si="6"/>
        <v>121</v>
      </c>
    </row>
    <row r="29" spans="1:24" ht="12.75">
      <c r="A29" s="1">
        <v>33329</v>
      </c>
      <c r="B29" s="1"/>
      <c r="C29" s="1">
        <v>33573</v>
      </c>
      <c r="D29" s="4">
        <v>61</v>
      </c>
      <c r="E29" s="2">
        <f t="shared" si="0"/>
        <v>21.877286355746193</v>
      </c>
      <c r="F29" s="4">
        <v>38</v>
      </c>
      <c r="G29" s="2">
        <f t="shared" si="1"/>
        <v>13.628473467514022</v>
      </c>
      <c r="H29" s="4">
        <v>278828</v>
      </c>
      <c r="J29" s="1">
        <v>33573</v>
      </c>
      <c r="K29" s="5">
        <v>10</v>
      </c>
      <c r="L29" s="2">
        <f t="shared" si="2"/>
        <v>59.916117435590174</v>
      </c>
      <c r="M29" s="5">
        <v>4</v>
      </c>
      <c r="N29" s="2">
        <f t="shared" si="3"/>
        <v>23.96644697423607</v>
      </c>
      <c r="O29" s="5">
        <v>16690</v>
      </c>
      <c r="Q29" s="6"/>
      <c r="R29" s="1">
        <v>33573</v>
      </c>
      <c r="S29" s="6">
        <v>75</v>
      </c>
      <c r="T29" s="2">
        <f t="shared" si="4"/>
        <v>24.964550338519302</v>
      </c>
      <c r="U29">
        <v>44</v>
      </c>
      <c r="V29" s="2">
        <f t="shared" si="7"/>
        <v>14.645869531931325</v>
      </c>
      <c r="W29">
        <v>300426</v>
      </c>
      <c r="X29">
        <f t="shared" si="6"/>
        <v>119</v>
      </c>
    </row>
    <row r="30" spans="1:24" ht="12.75">
      <c r="A30" s="1">
        <v>33359</v>
      </c>
      <c r="B30" s="1"/>
      <c r="C30" s="1">
        <v>33604</v>
      </c>
      <c r="D30" s="4">
        <v>45</v>
      </c>
      <c r="E30" s="2">
        <f t="shared" si="0"/>
        <v>16.497113005224087</v>
      </c>
      <c r="F30" s="4">
        <v>33</v>
      </c>
      <c r="G30" s="2">
        <f t="shared" si="1"/>
        <v>12.097882870497662</v>
      </c>
      <c r="H30" s="4">
        <v>272775</v>
      </c>
      <c r="J30" s="1">
        <v>33604</v>
      </c>
      <c r="K30" s="5">
        <v>6</v>
      </c>
      <c r="L30" s="2">
        <f t="shared" si="2"/>
        <v>36.92989474979996</v>
      </c>
      <c r="M30" s="5">
        <v>3</v>
      </c>
      <c r="N30" s="2">
        <f t="shared" si="3"/>
        <v>18.46494737489998</v>
      </c>
      <c r="O30" s="5">
        <v>16247</v>
      </c>
      <c r="Q30" s="6"/>
      <c r="R30" s="1">
        <v>33604</v>
      </c>
      <c r="S30">
        <v>51</v>
      </c>
      <c r="T30" s="2">
        <f t="shared" si="4"/>
        <v>17.372169784006022</v>
      </c>
      <c r="U30">
        <v>39</v>
      </c>
      <c r="V30" s="2">
        <f t="shared" si="7"/>
        <v>13.284600423063429</v>
      </c>
      <c r="W30">
        <v>293573</v>
      </c>
      <c r="X30">
        <f t="shared" si="6"/>
        <v>90</v>
      </c>
    </row>
    <row r="31" spans="1:24" ht="12.75">
      <c r="A31" s="1">
        <v>33390</v>
      </c>
      <c r="B31" s="1"/>
      <c r="C31" s="1">
        <v>33635</v>
      </c>
      <c r="D31" s="4">
        <v>48</v>
      </c>
      <c r="E31" s="2">
        <f t="shared" si="0"/>
        <v>18.642007433500464</v>
      </c>
      <c r="F31" s="4">
        <v>30</v>
      </c>
      <c r="G31" s="2">
        <f t="shared" si="1"/>
        <v>11.65125464593779</v>
      </c>
      <c r="H31" s="4">
        <v>257483</v>
      </c>
      <c r="J31" s="1">
        <v>33635</v>
      </c>
      <c r="K31" s="5">
        <v>2</v>
      </c>
      <c r="L31" s="2">
        <f t="shared" si="2"/>
        <v>12.913223140495868</v>
      </c>
      <c r="M31" s="5">
        <v>3</v>
      </c>
      <c r="N31" s="2">
        <f t="shared" si="3"/>
        <v>19.369834710743802</v>
      </c>
      <c r="O31" s="5">
        <v>15488</v>
      </c>
      <c r="Q31" s="6"/>
      <c r="R31" s="1">
        <v>33635</v>
      </c>
      <c r="S31">
        <v>54</v>
      </c>
      <c r="T31" s="2">
        <f t="shared" si="4"/>
        <v>19.470615595963093</v>
      </c>
      <c r="U31">
        <v>38</v>
      </c>
      <c r="V31" s="2">
        <f t="shared" si="7"/>
        <v>13.701544308270325</v>
      </c>
      <c r="W31">
        <v>277341</v>
      </c>
      <c r="X31">
        <f t="shared" si="6"/>
        <v>92</v>
      </c>
    </row>
    <row r="32" spans="1:24" ht="12.75">
      <c r="A32" s="1">
        <v>33420</v>
      </c>
      <c r="B32" s="1"/>
      <c r="C32" s="1">
        <v>33664</v>
      </c>
      <c r="D32" s="4">
        <v>61</v>
      </c>
      <c r="E32" s="2">
        <f t="shared" si="0"/>
        <v>21.944814188581503</v>
      </c>
      <c r="F32" s="4">
        <v>27</v>
      </c>
      <c r="G32" s="2">
        <f t="shared" si="1"/>
        <v>9.713278411339354</v>
      </c>
      <c r="H32" s="4">
        <v>277970</v>
      </c>
      <c r="J32" s="1">
        <v>33664</v>
      </c>
      <c r="K32" s="5">
        <v>8</v>
      </c>
      <c r="L32" s="2">
        <f t="shared" si="2"/>
        <v>50.185057399159405</v>
      </c>
      <c r="M32" s="5">
        <v>7</v>
      </c>
      <c r="N32" s="2">
        <f t="shared" si="3"/>
        <v>43.91192522426448</v>
      </c>
      <c r="O32" s="5">
        <v>15941</v>
      </c>
      <c r="Q32" s="6"/>
      <c r="R32" s="1">
        <v>33664</v>
      </c>
      <c r="S32">
        <v>70</v>
      </c>
      <c r="T32" s="2">
        <f t="shared" si="4"/>
        <v>23.462769612361527</v>
      </c>
      <c r="U32">
        <v>38</v>
      </c>
      <c r="V32" s="2">
        <f t="shared" si="7"/>
        <v>12.73693207528197</v>
      </c>
      <c r="W32">
        <v>298345</v>
      </c>
      <c r="X32">
        <f t="shared" si="6"/>
        <v>108</v>
      </c>
    </row>
    <row r="33" spans="1:24" ht="12.75">
      <c r="A33" s="1">
        <v>33451</v>
      </c>
      <c r="B33" s="1"/>
      <c r="C33" s="1">
        <v>33695</v>
      </c>
      <c r="D33" s="20">
        <v>49</v>
      </c>
      <c r="E33" s="2">
        <f t="shared" si="0"/>
        <v>17.929671777232976</v>
      </c>
      <c r="F33" s="20">
        <v>21</v>
      </c>
      <c r="G33" s="2">
        <f t="shared" si="1"/>
        <v>7.684145047385561</v>
      </c>
      <c r="H33" s="20">
        <v>273290</v>
      </c>
      <c r="J33" s="1">
        <v>33695</v>
      </c>
      <c r="K33" s="5">
        <v>10</v>
      </c>
      <c r="L33" s="2">
        <f t="shared" si="2"/>
        <v>66.10696106299994</v>
      </c>
      <c r="M33" s="5">
        <v>5</v>
      </c>
      <c r="N33" s="2">
        <f t="shared" si="3"/>
        <v>33.05348053149997</v>
      </c>
      <c r="O33" s="5">
        <v>15127</v>
      </c>
      <c r="Q33" s="6"/>
      <c r="R33" s="1">
        <v>33695</v>
      </c>
      <c r="S33">
        <v>60</v>
      </c>
      <c r="T33" s="2">
        <f t="shared" si="4"/>
        <v>20.49194325097849</v>
      </c>
      <c r="U33">
        <v>29</v>
      </c>
      <c r="V33" s="2">
        <f t="shared" si="7"/>
        <v>9.904439237972937</v>
      </c>
      <c r="W33">
        <v>292798</v>
      </c>
      <c r="X33">
        <f t="shared" si="6"/>
        <v>89</v>
      </c>
    </row>
    <row r="34" spans="1:24" ht="12.75">
      <c r="A34" s="1">
        <v>33482</v>
      </c>
      <c r="B34" s="1"/>
      <c r="C34" s="1">
        <v>33725</v>
      </c>
      <c r="D34" s="4">
        <v>63</v>
      </c>
      <c r="E34" s="19">
        <f t="shared" si="0"/>
        <v>22.280221529059773</v>
      </c>
      <c r="F34" s="4">
        <v>37</v>
      </c>
      <c r="G34" s="19">
        <f t="shared" si="1"/>
        <v>13.085209469447804</v>
      </c>
      <c r="H34" s="4">
        <v>282762</v>
      </c>
      <c r="J34" s="1">
        <v>33725</v>
      </c>
      <c r="K34" s="5">
        <v>4</v>
      </c>
      <c r="L34" s="2">
        <f t="shared" si="2"/>
        <v>27.333606669400027</v>
      </c>
      <c r="M34" s="5">
        <v>1</v>
      </c>
      <c r="N34" s="2">
        <f t="shared" si="3"/>
        <v>6.833401667350007</v>
      </c>
      <c r="O34" s="5">
        <v>14634</v>
      </c>
      <c r="Q34" s="6"/>
      <c r="R34" s="1">
        <v>33725</v>
      </c>
      <c r="S34">
        <v>69</v>
      </c>
      <c r="T34" s="2">
        <f t="shared" si="4"/>
        <v>22.830899140367016</v>
      </c>
      <c r="U34">
        <v>42</v>
      </c>
      <c r="V34" s="2">
        <f t="shared" si="7"/>
        <v>13.897069041962531</v>
      </c>
      <c r="W34">
        <v>302222</v>
      </c>
      <c r="X34">
        <f t="shared" si="6"/>
        <v>111</v>
      </c>
    </row>
    <row r="35" spans="1:24" ht="12.75">
      <c r="A35" s="1">
        <v>33512</v>
      </c>
      <c r="B35" s="1"/>
      <c r="C35" s="1">
        <v>33756</v>
      </c>
      <c r="D35" s="4">
        <v>55</v>
      </c>
      <c r="E35" s="19">
        <f t="shared" si="0"/>
        <v>19.684123501769783</v>
      </c>
      <c r="F35" s="4">
        <v>27</v>
      </c>
      <c r="G35" s="19">
        <f t="shared" si="1"/>
        <v>9.663115173596074</v>
      </c>
      <c r="H35" s="4">
        <v>279413</v>
      </c>
      <c r="J35" s="1">
        <v>33756</v>
      </c>
      <c r="K35" s="5">
        <v>2</v>
      </c>
      <c r="L35" s="2">
        <f t="shared" si="2"/>
        <v>14.055801532082368</v>
      </c>
      <c r="M35" s="5">
        <v>6</v>
      </c>
      <c r="N35" s="2">
        <f t="shared" si="3"/>
        <v>42.1674045962471</v>
      </c>
      <c r="O35" s="5">
        <v>14229</v>
      </c>
      <c r="Q35" s="6"/>
      <c r="R35" s="1">
        <v>33756</v>
      </c>
      <c r="S35">
        <v>59</v>
      </c>
      <c r="T35" s="2">
        <f t="shared" si="4"/>
        <v>19.778282105347845</v>
      </c>
      <c r="U35">
        <v>33</v>
      </c>
      <c r="V35" s="2">
        <f t="shared" si="7"/>
        <v>11.062428974177609</v>
      </c>
      <c r="W35">
        <v>298307</v>
      </c>
      <c r="X35">
        <f t="shared" si="6"/>
        <v>92</v>
      </c>
    </row>
    <row r="36" spans="1:24" ht="12.75">
      <c r="A36" s="1">
        <v>33543</v>
      </c>
      <c r="B36" s="1"/>
      <c r="C36" s="1">
        <v>33786</v>
      </c>
      <c r="D36" s="4">
        <v>59</v>
      </c>
      <c r="E36" s="19">
        <f t="shared" si="0"/>
        <v>19.93694518691731</v>
      </c>
      <c r="F36" s="4">
        <v>37</v>
      </c>
      <c r="G36" s="19">
        <f t="shared" si="1"/>
        <v>12.502830032473566</v>
      </c>
      <c r="H36" s="4">
        <v>295933</v>
      </c>
      <c r="J36" s="1">
        <v>33786</v>
      </c>
      <c r="K36" s="5">
        <v>6</v>
      </c>
      <c r="L36" s="2">
        <f t="shared" si="2"/>
        <v>40.39044092898014</v>
      </c>
      <c r="M36" s="5">
        <v>1</v>
      </c>
      <c r="N36" s="2">
        <f t="shared" si="3"/>
        <v>6.731740154830023</v>
      </c>
      <c r="O36" s="5">
        <v>14855</v>
      </c>
      <c r="Q36" s="6"/>
      <c r="R36" s="1">
        <v>33786</v>
      </c>
      <c r="S36">
        <v>65</v>
      </c>
      <c r="T36" s="2">
        <f t="shared" si="4"/>
        <v>20.589166930630345</v>
      </c>
      <c r="U36">
        <v>40</v>
      </c>
      <c r="V36" s="2">
        <f t="shared" si="7"/>
        <v>12.670256572695598</v>
      </c>
      <c r="W36">
        <v>315700</v>
      </c>
      <c r="X36">
        <f t="shared" si="6"/>
        <v>105</v>
      </c>
    </row>
    <row r="37" spans="1:24" ht="12.75">
      <c r="A37" s="1">
        <v>33573</v>
      </c>
      <c r="B37" s="1"/>
      <c r="C37" s="1">
        <v>33817</v>
      </c>
      <c r="D37" s="4">
        <v>61</v>
      </c>
      <c r="E37" s="19">
        <f t="shared" si="0"/>
        <v>21.186219926855443</v>
      </c>
      <c r="F37" s="4">
        <v>40</v>
      </c>
      <c r="G37" s="19">
        <f t="shared" si="1"/>
        <v>13.89260323072488</v>
      </c>
      <c r="H37" s="4">
        <v>287923</v>
      </c>
      <c r="J37" s="1">
        <v>33817</v>
      </c>
      <c r="K37" s="5">
        <v>3</v>
      </c>
      <c r="L37" s="2">
        <f t="shared" si="2"/>
        <v>20.43318348998774</v>
      </c>
      <c r="M37" s="5">
        <v>1</v>
      </c>
      <c r="N37" s="2">
        <f t="shared" si="3"/>
        <v>6.8110611633292475</v>
      </c>
      <c r="O37" s="5">
        <v>14682</v>
      </c>
      <c r="Q37" s="6"/>
      <c r="R37" s="1">
        <v>33817</v>
      </c>
      <c r="S37">
        <v>65</v>
      </c>
      <c r="T37" s="2">
        <f t="shared" si="4"/>
        <v>21.16243634990298</v>
      </c>
      <c r="U37">
        <v>42</v>
      </c>
      <c r="V37" s="2">
        <f t="shared" si="7"/>
        <v>13.67418964147577</v>
      </c>
      <c r="W37">
        <v>307148</v>
      </c>
      <c r="X37">
        <f t="shared" si="6"/>
        <v>107</v>
      </c>
    </row>
    <row r="38" spans="1:24" ht="12.75">
      <c r="A38" s="1">
        <v>33604</v>
      </c>
      <c r="B38" s="1"/>
      <c r="C38" s="1">
        <v>33848</v>
      </c>
      <c r="D38" s="4">
        <v>59</v>
      </c>
      <c r="E38" s="19">
        <f t="shared" si="0"/>
        <v>20.510538592838</v>
      </c>
      <c r="F38" s="4">
        <v>29</v>
      </c>
      <c r="G38" s="19">
        <f t="shared" si="1"/>
        <v>10.08145117275088</v>
      </c>
      <c r="H38" s="4">
        <v>287657</v>
      </c>
      <c r="J38" s="1">
        <v>33848</v>
      </c>
      <c r="K38" s="5">
        <v>5</v>
      </c>
      <c r="L38" s="2">
        <f t="shared" si="2"/>
        <v>35.17658646404953</v>
      </c>
      <c r="M38" s="5">
        <v>5</v>
      </c>
      <c r="N38" s="2">
        <f t="shared" si="3"/>
        <v>35.17658646404953</v>
      </c>
      <c r="O38" s="5">
        <v>14214</v>
      </c>
      <c r="Q38" s="6"/>
      <c r="R38" s="1">
        <v>33848</v>
      </c>
      <c r="S38">
        <v>68</v>
      </c>
      <c r="T38" s="2">
        <f t="shared" si="4"/>
        <v>22.183437454124324</v>
      </c>
      <c r="U38">
        <v>36</v>
      </c>
      <c r="V38" s="2">
        <f t="shared" si="7"/>
        <v>11.744172769830525</v>
      </c>
      <c r="W38">
        <v>306535</v>
      </c>
      <c r="X38">
        <f t="shared" si="6"/>
        <v>104</v>
      </c>
    </row>
    <row r="39" spans="1:24" ht="12.75">
      <c r="A39" s="1">
        <v>33635</v>
      </c>
      <c r="B39" s="1"/>
      <c r="C39" s="1">
        <v>33878</v>
      </c>
      <c r="D39" s="4">
        <v>61</v>
      </c>
      <c r="E39" s="19">
        <f t="shared" si="0"/>
        <v>21.504314964182978</v>
      </c>
      <c r="F39" s="4">
        <v>31</v>
      </c>
      <c r="G39" s="19">
        <f t="shared" si="1"/>
        <v>10.928422358847087</v>
      </c>
      <c r="H39" s="4">
        <v>283664</v>
      </c>
      <c r="J39" s="1">
        <v>33878</v>
      </c>
      <c r="K39" s="5">
        <v>8</v>
      </c>
      <c r="L39" s="2">
        <f t="shared" si="2"/>
        <v>54.805782010002055</v>
      </c>
      <c r="M39" s="5">
        <v>4</v>
      </c>
      <c r="N39" s="2">
        <f t="shared" si="3"/>
        <v>27.402891005001027</v>
      </c>
      <c r="O39" s="5">
        <v>14597</v>
      </c>
      <c r="Q39" s="6"/>
      <c r="R39" s="1">
        <v>33878</v>
      </c>
      <c r="S39">
        <v>71</v>
      </c>
      <c r="T39" s="2">
        <f t="shared" si="4"/>
        <v>23.452157598499063</v>
      </c>
      <c r="U39">
        <v>37</v>
      </c>
      <c r="V39" s="2">
        <f t="shared" si="7"/>
        <v>12.221546917527679</v>
      </c>
      <c r="W39">
        <v>302744</v>
      </c>
      <c r="X39">
        <f t="shared" si="6"/>
        <v>108</v>
      </c>
    </row>
    <row r="40" spans="1:24" ht="12.75">
      <c r="A40" s="1">
        <v>33664</v>
      </c>
      <c r="B40" s="1"/>
      <c r="C40" s="1">
        <v>33909</v>
      </c>
      <c r="D40" s="4">
        <v>73</v>
      </c>
      <c r="E40" s="19">
        <f t="shared" si="0"/>
        <v>27.476870497368992</v>
      </c>
      <c r="F40" s="4">
        <v>34</v>
      </c>
      <c r="G40" s="19">
        <f t="shared" si="1"/>
        <v>12.797446533021178</v>
      </c>
      <c r="H40" s="4">
        <v>265678</v>
      </c>
      <c r="J40" s="1">
        <v>33909</v>
      </c>
      <c r="K40" s="5">
        <v>9</v>
      </c>
      <c r="L40" s="2">
        <f t="shared" si="2"/>
        <v>64.73423002229735</v>
      </c>
      <c r="M40" s="5">
        <v>3</v>
      </c>
      <c r="N40" s="2">
        <f t="shared" si="3"/>
        <v>21.578076674099115</v>
      </c>
      <c r="O40" s="5">
        <v>13903</v>
      </c>
      <c r="Q40" s="6"/>
      <c r="R40" s="1">
        <v>33909</v>
      </c>
      <c r="S40">
        <v>84</v>
      </c>
      <c r="T40" s="2">
        <f t="shared" si="4"/>
        <v>29.58517360157224</v>
      </c>
      <c r="U40">
        <v>37</v>
      </c>
      <c r="V40" s="2">
        <f t="shared" si="7"/>
        <v>13.031564562597298</v>
      </c>
      <c r="W40">
        <v>283926</v>
      </c>
      <c r="X40">
        <f t="shared" si="6"/>
        <v>121</v>
      </c>
    </row>
    <row r="41" spans="1:24" ht="12.75">
      <c r="A41" s="1">
        <v>33695</v>
      </c>
      <c r="B41" s="1"/>
      <c r="C41" s="1">
        <v>33939</v>
      </c>
      <c r="D41" s="4">
        <v>67</v>
      </c>
      <c r="E41" s="19">
        <f t="shared" si="0"/>
        <v>24.045104309098022</v>
      </c>
      <c r="F41" s="4">
        <v>29</v>
      </c>
      <c r="G41" s="19">
        <f t="shared" si="1"/>
        <v>10.407582462146905</v>
      </c>
      <c r="H41" s="4">
        <v>278643</v>
      </c>
      <c r="J41" s="1">
        <v>33939</v>
      </c>
      <c r="K41" s="5">
        <v>6</v>
      </c>
      <c r="L41" s="2">
        <f t="shared" si="2"/>
        <v>41.511000415110004</v>
      </c>
      <c r="M41" s="5">
        <v>2</v>
      </c>
      <c r="N41" s="2">
        <f t="shared" si="3"/>
        <v>13.83700013837</v>
      </c>
      <c r="O41" s="5">
        <v>14454</v>
      </c>
      <c r="Q41" s="6"/>
      <c r="R41" s="1">
        <v>33939</v>
      </c>
      <c r="S41">
        <v>73</v>
      </c>
      <c r="T41" s="2">
        <f t="shared" si="4"/>
        <v>24.52783909737552</v>
      </c>
      <c r="U41">
        <v>32</v>
      </c>
      <c r="V41" s="2">
        <f t="shared" si="7"/>
        <v>10.751929467342695</v>
      </c>
      <c r="W41">
        <v>297621</v>
      </c>
      <c r="X41">
        <f t="shared" si="6"/>
        <v>105</v>
      </c>
    </row>
    <row r="42" spans="1:24" ht="12.75">
      <c r="A42" s="1">
        <v>33725</v>
      </c>
      <c r="B42" s="1"/>
      <c r="C42" s="1">
        <v>33970</v>
      </c>
      <c r="D42" s="4">
        <v>68</v>
      </c>
      <c r="E42" s="19">
        <f t="shared" si="0"/>
        <v>25.61620149402728</v>
      </c>
      <c r="F42" s="4">
        <v>39</v>
      </c>
      <c r="G42" s="19">
        <f t="shared" si="1"/>
        <v>14.691644974515645</v>
      </c>
      <c r="H42" s="4">
        <v>265457</v>
      </c>
      <c r="J42" s="1">
        <v>33970</v>
      </c>
      <c r="K42" s="5">
        <v>2</v>
      </c>
      <c r="L42" s="2">
        <f t="shared" si="2"/>
        <v>13.83891502906172</v>
      </c>
      <c r="M42" s="5">
        <v>0</v>
      </c>
      <c r="N42" s="2">
        <f t="shared" si="3"/>
        <v>0</v>
      </c>
      <c r="O42" s="5">
        <v>14452</v>
      </c>
      <c r="Q42" s="6"/>
      <c r="R42" s="1">
        <v>33970</v>
      </c>
      <c r="S42">
        <v>74</v>
      </c>
      <c r="T42" s="2">
        <f t="shared" si="4"/>
        <v>26.034062404351207</v>
      </c>
      <c r="U42">
        <v>41</v>
      </c>
      <c r="V42" s="2">
        <f t="shared" si="7"/>
        <v>14.424277818627019</v>
      </c>
      <c r="W42">
        <v>284243</v>
      </c>
      <c r="X42">
        <f t="shared" si="6"/>
        <v>115</v>
      </c>
    </row>
    <row r="43" spans="1:24" ht="12.75">
      <c r="A43" s="1">
        <v>33756</v>
      </c>
      <c r="B43" s="1"/>
      <c r="C43" s="1">
        <v>34001</v>
      </c>
      <c r="D43" s="4">
        <v>55</v>
      </c>
      <c r="E43" s="19">
        <f t="shared" si="0"/>
        <v>21.968102315437985</v>
      </c>
      <c r="F43" s="4">
        <v>30</v>
      </c>
      <c r="G43" s="19">
        <f t="shared" si="1"/>
        <v>11.982601262966174</v>
      </c>
      <c r="H43" s="4">
        <v>250363</v>
      </c>
      <c r="J43" s="1">
        <v>34001</v>
      </c>
      <c r="K43" s="5">
        <v>10</v>
      </c>
      <c r="L43" s="2">
        <f t="shared" si="2"/>
        <v>75.43753771876885</v>
      </c>
      <c r="M43" s="5">
        <v>3</v>
      </c>
      <c r="N43" s="2">
        <f t="shared" si="3"/>
        <v>22.631261315630656</v>
      </c>
      <c r="O43" s="5">
        <v>13256</v>
      </c>
      <c r="Q43" s="6"/>
      <c r="R43" s="1">
        <v>34001</v>
      </c>
      <c r="S43">
        <v>66</v>
      </c>
      <c r="T43" s="2">
        <f t="shared" si="4"/>
        <v>24.6669955599408</v>
      </c>
      <c r="U43">
        <v>35</v>
      </c>
      <c r="V43" s="2">
        <f t="shared" si="7"/>
        <v>13.080982493908001</v>
      </c>
      <c r="W43">
        <v>267564</v>
      </c>
      <c r="X43">
        <f t="shared" si="6"/>
        <v>101</v>
      </c>
    </row>
    <row r="44" spans="1:24" ht="12.75">
      <c r="A44" s="1">
        <v>33786</v>
      </c>
      <c r="B44" s="1"/>
      <c r="C44" s="1">
        <v>34029</v>
      </c>
      <c r="D44" s="4">
        <v>65</v>
      </c>
      <c r="E44" s="19">
        <f t="shared" si="0"/>
        <v>23.04343510259646</v>
      </c>
      <c r="F44" s="4">
        <v>32</v>
      </c>
      <c r="G44" s="19">
        <f t="shared" si="1"/>
        <v>11.344460358201335</v>
      </c>
      <c r="H44" s="4">
        <v>282076</v>
      </c>
      <c r="J44" s="1">
        <v>34029</v>
      </c>
      <c r="K44" s="5">
        <v>5</v>
      </c>
      <c r="L44" s="2">
        <f t="shared" si="2"/>
        <v>34.45899379738112</v>
      </c>
      <c r="M44" s="5">
        <v>5</v>
      </c>
      <c r="N44" s="2">
        <f t="shared" si="3"/>
        <v>34.45899379738112</v>
      </c>
      <c r="O44" s="5">
        <v>14510</v>
      </c>
      <c r="Q44" s="6"/>
      <c r="R44" s="1">
        <v>34029</v>
      </c>
      <c r="S44">
        <v>70</v>
      </c>
      <c r="T44" s="2">
        <f t="shared" si="4"/>
        <v>23.270116184365804</v>
      </c>
      <c r="U44">
        <v>39</v>
      </c>
      <c r="V44" s="2">
        <f t="shared" si="7"/>
        <v>12.964779017003806</v>
      </c>
      <c r="W44">
        <v>300815</v>
      </c>
      <c r="X44">
        <f t="shared" si="6"/>
        <v>109</v>
      </c>
    </row>
    <row r="45" spans="1:24" ht="12.75">
      <c r="A45" s="1">
        <v>33817</v>
      </c>
      <c r="B45" s="1"/>
      <c r="C45" s="1">
        <v>34060</v>
      </c>
      <c r="D45" s="4">
        <v>62</v>
      </c>
      <c r="E45" s="19">
        <f t="shared" si="0"/>
        <v>22.986289790379868</v>
      </c>
      <c r="F45" s="4">
        <v>33</v>
      </c>
      <c r="G45" s="19">
        <f t="shared" si="1"/>
        <v>12.234638114234444</v>
      </c>
      <c r="H45" s="4">
        <v>269726</v>
      </c>
      <c r="J45" s="1">
        <v>34060</v>
      </c>
      <c r="K45" s="5">
        <v>7</v>
      </c>
      <c r="L45" s="2">
        <f t="shared" si="2"/>
        <v>51.531213191990574</v>
      </c>
      <c r="M45" s="5">
        <v>2</v>
      </c>
      <c r="N45" s="2">
        <f t="shared" si="3"/>
        <v>14.723203769140163</v>
      </c>
      <c r="O45" s="5">
        <v>13584</v>
      </c>
      <c r="Q45" s="6"/>
      <c r="R45" s="1">
        <v>34060</v>
      </c>
      <c r="S45">
        <v>69</v>
      </c>
      <c r="T45" s="2">
        <f t="shared" si="4"/>
        <v>24.004258146662536</v>
      </c>
      <c r="U45">
        <v>37</v>
      </c>
      <c r="V45" s="2">
        <f t="shared" si="7"/>
        <v>12.871848571398752</v>
      </c>
      <c r="W45">
        <v>287449</v>
      </c>
      <c r="X45">
        <f t="shared" si="6"/>
        <v>106</v>
      </c>
    </row>
    <row r="46" spans="1:24" ht="12.75">
      <c r="A46" s="1">
        <v>33848</v>
      </c>
      <c r="B46" s="1"/>
      <c r="C46" s="1">
        <v>34090</v>
      </c>
      <c r="D46" s="4">
        <v>64</v>
      </c>
      <c r="E46" s="19">
        <f t="shared" si="0"/>
        <v>23.10886441595956</v>
      </c>
      <c r="F46" s="4">
        <v>31</v>
      </c>
      <c r="G46" s="19">
        <f t="shared" si="1"/>
        <v>11.193356201480412</v>
      </c>
      <c r="H46" s="4">
        <v>276950</v>
      </c>
      <c r="J46" s="1">
        <v>34090</v>
      </c>
      <c r="K46" s="5">
        <v>4</v>
      </c>
      <c r="L46" s="2">
        <f t="shared" si="2"/>
        <v>29.518116744151722</v>
      </c>
      <c r="M46" s="5">
        <v>8</v>
      </c>
      <c r="N46" s="2">
        <f t="shared" si="3"/>
        <v>59.036233488303445</v>
      </c>
      <c r="O46" s="5">
        <v>13551</v>
      </c>
      <c r="Q46" s="6"/>
      <c r="R46" s="1">
        <v>34090</v>
      </c>
      <c r="S46">
        <v>70</v>
      </c>
      <c r="T46" s="2">
        <f t="shared" si="4"/>
        <v>23.73935544258637</v>
      </c>
      <c r="U46">
        <v>40</v>
      </c>
      <c r="V46" s="2">
        <f t="shared" si="7"/>
        <v>13.565345967192211</v>
      </c>
      <c r="W46">
        <v>294869</v>
      </c>
      <c r="X46">
        <f t="shared" si="6"/>
        <v>110</v>
      </c>
    </row>
    <row r="47" spans="1:24" ht="12.75">
      <c r="A47" s="1">
        <v>33878</v>
      </c>
      <c r="B47" s="1"/>
      <c r="C47" s="1">
        <v>34121</v>
      </c>
      <c r="D47" s="4">
        <v>73</v>
      </c>
      <c r="E47" s="19">
        <f t="shared" si="0"/>
        <v>26.32689346263565</v>
      </c>
      <c r="F47" s="4">
        <v>40</v>
      </c>
      <c r="G47" s="19">
        <f t="shared" si="1"/>
        <v>14.425695048019533</v>
      </c>
      <c r="H47" s="4">
        <v>277283</v>
      </c>
      <c r="J47" s="1">
        <v>34121</v>
      </c>
      <c r="K47" s="5">
        <v>5</v>
      </c>
      <c r="L47" s="2">
        <f t="shared" si="2"/>
        <v>37.42795119395164</v>
      </c>
      <c r="M47" s="5">
        <v>1</v>
      </c>
      <c r="N47" s="2">
        <f t="shared" si="3"/>
        <v>7.485590238790328</v>
      </c>
      <c r="O47" s="5">
        <v>13359</v>
      </c>
      <c r="Q47" s="6"/>
      <c r="R47" s="1">
        <v>34121</v>
      </c>
      <c r="S47">
        <v>80</v>
      </c>
      <c r="T47" s="2">
        <f t="shared" si="4"/>
        <v>27.1171733058546</v>
      </c>
      <c r="U47">
        <v>42</v>
      </c>
      <c r="V47" s="2">
        <f t="shared" si="7"/>
        <v>14.236515985573664</v>
      </c>
      <c r="W47">
        <v>295016</v>
      </c>
      <c r="X47">
        <f t="shared" si="6"/>
        <v>122</v>
      </c>
    </row>
    <row r="48" spans="1:24" ht="12.75">
      <c r="A48" s="1">
        <v>33909</v>
      </c>
      <c r="B48" s="1"/>
      <c r="C48" s="1">
        <v>34151</v>
      </c>
      <c r="D48" s="4">
        <v>67</v>
      </c>
      <c r="E48" s="19">
        <f t="shared" si="0"/>
        <v>22.978650432993224</v>
      </c>
      <c r="F48" s="4">
        <v>47</v>
      </c>
      <c r="G48" s="19">
        <f t="shared" si="1"/>
        <v>16.11935179627883</v>
      </c>
      <c r="H48" s="4">
        <v>291575</v>
      </c>
      <c r="J48" s="1">
        <v>34151</v>
      </c>
      <c r="K48" s="5">
        <v>5</v>
      </c>
      <c r="L48" s="2">
        <f t="shared" si="2"/>
        <v>35.66588201726229</v>
      </c>
      <c r="M48" s="5">
        <v>4</v>
      </c>
      <c r="N48" s="2">
        <f t="shared" si="3"/>
        <v>28.532705613809828</v>
      </c>
      <c r="O48" s="5">
        <v>14019</v>
      </c>
      <c r="Q48" s="6"/>
      <c r="R48" s="1">
        <v>34151</v>
      </c>
      <c r="S48">
        <v>77</v>
      </c>
      <c r="T48" s="2">
        <f t="shared" si="4"/>
        <v>24.819974599818202</v>
      </c>
      <c r="U48">
        <v>51</v>
      </c>
      <c r="V48" s="2">
        <f t="shared" si="7"/>
        <v>16.439203955723745</v>
      </c>
      <c r="W48">
        <v>310234</v>
      </c>
      <c r="X48">
        <f t="shared" si="6"/>
        <v>128</v>
      </c>
    </row>
    <row r="49" spans="1:24" ht="12.75">
      <c r="A49" s="1">
        <v>33939</v>
      </c>
      <c r="B49" s="1"/>
      <c r="C49" s="1">
        <v>34182</v>
      </c>
      <c r="D49" s="4">
        <v>75</v>
      </c>
      <c r="E49" s="19">
        <f t="shared" si="0"/>
        <v>25.775055931871375</v>
      </c>
      <c r="F49" s="4">
        <v>39</v>
      </c>
      <c r="G49" s="19">
        <f t="shared" si="1"/>
        <v>13.403029084573115</v>
      </c>
      <c r="H49" s="4">
        <v>290979</v>
      </c>
      <c r="J49" s="1">
        <v>34182</v>
      </c>
      <c r="K49" s="5">
        <v>3</v>
      </c>
      <c r="L49" s="2">
        <f t="shared" si="2"/>
        <v>21.391899600684543</v>
      </c>
      <c r="M49" s="5">
        <v>4</v>
      </c>
      <c r="N49" s="2">
        <f t="shared" si="3"/>
        <v>28.522532800912717</v>
      </c>
      <c r="O49" s="5">
        <v>14024</v>
      </c>
      <c r="Q49" s="6"/>
      <c r="R49" s="1">
        <v>34182</v>
      </c>
      <c r="S49">
        <v>79</v>
      </c>
      <c r="T49" s="2">
        <f t="shared" si="4"/>
        <v>25.530567198715072</v>
      </c>
      <c r="U49">
        <v>45</v>
      </c>
      <c r="V49" s="2">
        <f t="shared" si="7"/>
        <v>14.542728151166811</v>
      </c>
      <c r="W49">
        <v>309433</v>
      </c>
      <c r="X49">
        <f t="shared" si="6"/>
        <v>124</v>
      </c>
    </row>
    <row r="50" spans="1:24" ht="12.75">
      <c r="A50" s="1">
        <v>33970</v>
      </c>
      <c r="B50" s="1"/>
      <c r="C50" s="1">
        <v>34213</v>
      </c>
      <c r="D50" s="4">
        <v>67</v>
      </c>
      <c r="E50" s="19">
        <f t="shared" si="0"/>
        <v>23.176253679662665</v>
      </c>
      <c r="F50" s="4">
        <v>35</v>
      </c>
      <c r="G50" s="19">
        <f t="shared" si="1"/>
        <v>12.106998190868556</v>
      </c>
      <c r="H50" s="4">
        <v>289089</v>
      </c>
      <c r="J50" s="1">
        <v>34213</v>
      </c>
      <c r="K50" s="5">
        <v>7</v>
      </c>
      <c r="L50" s="2">
        <f t="shared" si="2"/>
        <v>50.92390513603957</v>
      </c>
      <c r="M50" s="5">
        <v>4</v>
      </c>
      <c r="N50" s="2">
        <f t="shared" si="3"/>
        <v>29.099374363451187</v>
      </c>
      <c r="O50" s="5">
        <v>13746</v>
      </c>
      <c r="Q50" s="6"/>
      <c r="R50" s="1">
        <v>34213</v>
      </c>
      <c r="S50">
        <v>76</v>
      </c>
      <c r="T50" s="2">
        <f t="shared" si="4"/>
        <v>24.73781174525262</v>
      </c>
      <c r="U50">
        <v>39</v>
      </c>
      <c r="V50" s="2">
        <f t="shared" si="7"/>
        <v>12.694403395590161</v>
      </c>
      <c r="W50">
        <v>307222</v>
      </c>
      <c r="X50">
        <f t="shared" si="6"/>
        <v>115</v>
      </c>
    </row>
    <row r="51" spans="1:24" ht="12.75">
      <c r="A51" s="1">
        <v>34001</v>
      </c>
      <c r="B51" s="1"/>
      <c r="C51" s="1">
        <v>34243</v>
      </c>
      <c r="D51" s="4">
        <v>63</v>
      </c>
      <c r="E51" s="19">
        <f t="shared" si="0"/>
        <v>22.838085225933913</v>
      </c>
      <c r="F51" s="4">
        <v>22</v>
      </c>
      <c r="G51" s="19">
        <f t="shared" si="1"/>
        <v>7.975204364611844</v>
      </c>
      <c r="H51" s="4">
        <v>275855</v>
      </c>
      <c r="J51" s="1">
        <v>34243</v>
      </c>
      <c r="K51" s="5">
        <v>7</v>
      </c>
      <c r="L51" s="2">
        <f t="shared" si="2"/>
        <v>52.842152940288365</v>
      </c>
      <c r="M51" s="5">
        <v>2</v>
      </c>
      <c r="N51" s="2">
        <f t="shared" si="3"/>
        <v>15.097757982939532</v>
      </c>
      <c r="O51" s="5">
        <v>13247</v>
      </c>
      <c r="Q51" s="6"/>
      <c r="R51" s="1">
        <v>34243</v>
      </c>
      <c r="S51">
        <v>72</v>
      </c>
      <c r="T51" s="2">
        <f t="shared" si="4"/>
        <v>24.54364166283172</v>
      </c>
      <c r="U51">
        <v>24</v>
      </c>
      <c r="V51" s="2">
        <f t="shared" si="7"/>
        <v>8.181213887610575</v>
      </c>
      <c r="W51">
        <v>293355</v>
      </c>
      <c r="X51">
        <f t="shared" si="6"/>
        <v>96</v>
      </c>
    </row>
    <row r="52" spans="1:24" ht="12.75">
      <c r="A52" s="1">
        <v>34029</v>
      </c>
      <c r="B52" s="1"/>
      <c r="C52" s="1">
        <v>34274</v>
      </c>
      <c r="D52" s="4">
        <v>74</v>
      </c>
      <c r="E52" s="19">
        <f t="shared" si="0"/>
        <v>28.183926782728584</v>
      </c>
      <c r="F52" s="4">
        <v>29</v>
      </c>
      <c r="G52" s="19">
        <f t="shared" si="1"/>
        <v>11.045052387826066</v>
      </c>
      <c r="H52" s="4">
        <v>262561</v>
      </c>
      <c r="J52" s="1">
        <v>34274</v>
      </c>
      <c r="K52" s="5">
        <v>1</v>
      </c>
      <c r="L52" s="2">
        <f t="shared" si="2"/>
        <v>7.918283316177053</v>
      </c>
      <c r="M52" s="5">
        <v>5</v>
      </c>
      <c r="N52" s="2">
        <f t="shared" si="3"/>
        <v>39.591416580885266</v>
      </c>
      <c r="O52" s="5">
        <v>12629</v>
      </c>
      <c r="Q52" s="6"/>
      <c r="R52" s="1">
        <v>34274</v>
      </c>
      <c r="S52">
        <v>78</v>
      </c>
      <c r="T52" s="2">
        <f t="shared" si="4"/>
        <v>27.914267411524296</v>
      </c>
      <c r="U52">
        <v>34</v>
      </c>
      <c r="V52" s="2">
        <f t="shared" si="7"/>
        <v>12.167757589638796</v>
      </c>
      <c r="W52">
        <v>279427</v>
      </c>
      <c r="X52">
        <f t="shared" si="6"/>
        <v>112</v>
      </c>
    </row>
    <row r="53" spans="1:24" ht="12.75">
      <c r="A53" s="1">
        <v>34060</v>
      </c>
      <c r="B53" s="1"/>
      <c r="C53" s="1">
        <v>34304</v>
      </c>
      <c r="D53" s="4">
        <v>58</v>
      </c>
      <c r="E53" s="19">
        <f t="shared" si="0"/>
        <v>21.123323791418105</v>
      </c>
      <c r="F53" s="4">
        <v>27</v>
      </c>
      <c r="G53" s="19">
        <f t="shared" si="1"/>
        <v>9.833271420142909</v>
      </c>
      <c r="H53" s="4">
        <v>274578</v>
      </c>
      <c r="J53" s="1">
        <v>34304</v>
      </c>
      <c r="K53" s="5">
        <v>3</v>
      </c>
      <c r="L53" s="2">
        <f t="shared" si="2"/>
        <v>22.997316979685703</v>
      </c>
      <c r="M53" s="5">
        <v>5</v>
      </c>
      <c r="N53" s="2">
        <f t="shared" si="3"/>
        <v>38.328861632809506</v>
      </c>
      <c r="O53" s="5">
        <v>13045</v>
      </c>
      <c r="Q53" s="6"/>
      <c r="R53" s="1">
        <v>34304</v>
      </c>
      <c r="S53">
        <v>62</v>
      </c>
      <c r="T53" s="2">
        <f t="shared" si="4"/>
        <v>21.201075099679247</v>
      </c>
      <c r="U53">
        <v>33</v>
      </c>
      <c r="V53" s="2">
        <f t="shared" si="7"/>
        <v>11.284443198216374</v>
      </c>
      <c r="W53">
        <v>292438</v>
      </c>
      <c r="X53">
        <f t="shared" si="6"/>
        <v>95</v>
      </c>
    </row>
    <row r="54" spans="1:24" ht="12.75">
      <c r="A54" s="1">
        <v>34090</v>
      </c>
      <c r="B54" s="1"/>
      <c r="C54" s="1">
        <v>34335</v>
      </c>
      <c r="D54" s="4">
        <v>73</v>
      </c>
      <c r="E54" s="19">
        <f t="shared" si="0"/>
        <v>27.528471227091032</v>
      </c>
      <c r="F54" s="4">
        <v>16</v>
      </c>
      <c r="G54" s="19">
        <f t="shared" si="1"/>
        <v>6.033637529225432</v>
      </c>
      <c r="H54" s="4">
        <v>265180</v>
      </c>
      <c r="J54" s="1">
        <v>34335</v>
      </c>
      <c r="K54" s="5">
        <v>6</v>
      </c>
      <c r="L54" s="2">
        <f t="shared" si="2"/>
        <v>46.77268475210477</v>
      </c>
      <c r="M54" s="5">
        <v>2</v>
      </c>
      <c r="N54" s="2">
        <f t="shared" si="3"/>
        <v>15.590894917368257</v>
      </c>
      <c r="O54" s="5">
        <v>12828</v>
      </c>
      <c r="Q54" s="6"/>
      <c r="R54" s="1">
        <v>34335</v>
      </c>
      <c r="S54">
        <v>79</v>
      </c>
      <c r="T54" s="2">
        <f t="shared" si="4"/>
        <v>27.953618224343707</v>
      </c>
      <c r="U54">
        <v>19</v>
      </c>
      <c r="V54" s="2">
        <f t="shared" si="7"/>
        <v>6.723022104588993</v>
      </c>
      <c r="W54">
        <v>282611</v>
      </c>
      <c r="X54">
        <f t="shared" si="6"/>
        <v>98</v>
      </c>
    </row>
    <row r="55" spans="1:24" ht="12.75">
      <c r="A55" s="1">
        <v>34121</v>
      </c>
      <c r="B55" s="1"/>
      <c r="C55" s="1">
        <v>34366</v>
      </c>
      <c r="D55" s="4">
        <v>74</v>
      </c>
      <c r="E55" s="19">
        <f t="shared" si="0"/>
        <v>29.774957651158207</v>
      </c>
      <c r="F55" s="4">
        <v>19</v>
      </c>
      <c r="G55" s="19">
        <f t="shared" si="1"/>
        <v>7.644921559081161</v>
      </c>
      <c r="H55" s="4">
        <v>248531</v>
      </c>
      <c r="J55" s="1">
        <v>34366</v>
      </c>
      <c r="K55" s="5">
        <v>5</v>
      </c>
      <c r="L55" s="2">
        <f t="shared" si="2"/>
        <v>40.93327875562832</v>
      </c>
      <c r="M55" s="5">
        <v>5</v>
      </c>
      <c r="N55" s="2">
        <f t="shared" si="3"/>
        <v>40.93327875562832</v>
      </c>
      <c r="O55" s="5">
        <v>12215</v>
      </c>
      <c r="Q55" s="6"/>
      <c r="R55" s="1">
        <v>34366</v>
      </c>
      <c r="S55">
        <v>83</v>
      </c>
      <c r="T55" s="2">
        <f t="shared" si="4"/>
        <v>31.302327686343133</v>
      </c>
      <c r="U55">
        <v>25</v>
      </c>
      <c r="V55" s="2">
        <f t="shared" si="7"/>
        <v>9.428411953717811</v>
      </c>
      <c r="W55">
        <v>265156</v>
      </c>
      <c r="X55">
        <f t="shared" si="6"/>
        <v>108</v>
      </c>
    </row>
    <row r="56" spans="1:24" ht="12.75">
      <c r="A56" s="1">
        <v>34151</v>
      </c>
      <c r="B56" s="1"/>
      <c r="C56" s="1">
        <v>34394</v>
      </c>
      <c r="D56" s="4">
        <v>60</v>
      </c>
      <c r="E56" s="19">
        <f t="shared" si="0"/>
        <v>21.354821028804096</v>
      </c>
      <c r="F56" s="4">
        <v>31</v>
      </c>
      <c r="G56" s="19">
        <f t="shared" si="1"/>
        <v>11.03332419821545</v>
      </c>
      <c r="H56" s="4">
        <v>280967</v>
      </c>
      <c r="J56" s="1">
        <v>34394</v>
      </c>
      <c r="K56" s="5">
        <v>5</v>
      </c>
      <c r="L56" s="2">
        <f t="shared" si="2"/>
        <v>37.84438389343021</v>
      </c>
      <c r="M56" s="5">
        <v>4</v>
      </c>
      <c r="N56" s="2">
        <f t="shared" si="3"/>
        <v>30.275507114744173</v>
      </c>
      <c r="O56" s="5">
        <v>13212</v>
      </c>
      <c r="Q56" s="6"/>
      <c r="R56" s="1">
        <v>34394</v>
      </c>
      <c r="S56">
        <v>66</v>
      </c>
      <c r="T56" s="2">
        <f t="shared" si="4"/>
        <v>22.096635954574673</v>
      </c>
      <c r="U56">
        <v>36</v>
      </c>
      <c r="V56" s="2">
        <f t="shared" si="7"/>
        <v>12.052710520677094</v>
      </c>
      <c r="W56">
        <v>298688</v>
      </c>
      <c r="X56">
        <f t="shared" si="6"/>
        <v>102</v>
      </c>
    </row>
    <row r="57" spans="1:24" ht="12.75">
      <c r="A57" s="1">
        <v>34182</v>
      </c>
      <c r="B57" s="1"/>
      <c r="C57" s="1">
        <v>34425</v>
      </c>
      <c r="D57" s="4">
        <v>73</v>
      </c>
      <c r="E57" s="19">
        <f t="shared" si="0"/>
        <v>27.75992607493659</v>
      </c>
      <c r="F57" s="4">
        <v>22</v>
      </c>
      <c r="G57" s="19">
        <f t="shared" si="1"/>
        <v>8.36600511847404</v>
      </c>
      <c r="H57" s="4">
        <v>262969</v>
      </c>
      <c r="J57" s="1">
        <v>34425</v>
      </c>
      <c r="K57" s="5">
        <v>4</v>
      </c>
      <c r="L57" s="2">
        <f t="shared" si="2"/>
        <v>33.085194375516956</v>
      </c>
      <c r="M57" s="5">
        <v>2</v>
      </c>
      <c r="N57" s="2">
        <f t="shared" si="3"/>
        <v>16.542597187758478</v>
      </c>
      <c r="O57" s="5">
        <v>12090</v>
      </c>
      <c r="Q57" s="6"/>
      <c r="R57" s="1">
        <v>34425</v>
      </c>
      <c r="S57">
        <v>78</v>
      </c>
      <c r="T57" s="2">
        <f t="shared" si="4"/>
        <v>27.933160959468267</v>
      </c>
      <c r="U57">
        <v>26</v>
      </c>
      <c r="V57" s="2">
        <f t="shared" si="7"/>
        <v>9.311053653156089</v>
      </c>
      <c r="W57">
        <v>279238</v>
      </c>
      <c r="X57">
        <f t="shared" si="6"/>
        <v>104</v>
      </c>
    </row>
    <row r="58" spans="1:24" ht="12.75">
      <c r="A58" s="1">
        <v>34213</v>
      </c>
      <c r="B58" s="1"/>
      <c r="C58" s="1">
        <v>34455</v>
      </c>
      <c r="D58" s="4">
        <v>61</v>
      </c>
      <c r="E58" s="19">
        <f t="shared" si="0"/>
        <v>22.296462538287777</v>
      </c>
      <c r="F58" s="4">
        <v>34</v>
      </c>
      <c r="G58" s="19">
        <f t="shared" si="1"/>
        <v>12.427536496750566</v>
      </c>
      <c r="H58" s="4">
        <v>273586</v>
      </c>
      <c r="J58" s="1">
        <v>34455</v>
      </c>
      <c r="K58" s="5">
        <v>3</v>
      </c>
      <c r="L58" s="2">
        <f t="shared" si="2"/>
        <v>24.84266313348791</v>
      </c>
      <c r="M58" s="5">
        <v>1</v>
      </c>
      <c r="N58" s="2">
        <f t="shared" si="3"/>
        <v>8.280887711162636</v>
      </c>
      <c r="O58" s="5">
        <v>12076</v>
      </c>
      <c r="Q58" s="6"/>
      <c r="R58" s="1">
        <v>34455</v>
      </c>
      <c r="S58">
        <v>65</v>
      </c>
      <c r="T58" s="2">
        <f t="shared" si="4"/>
        <v>22.404290593989444</v>
      </c>
      <c r="U58">
        <v>36</v>
      </c>
      <c r="V58" s="2">
        <f t="shared" si="7"/>
        <v>12.408530175132617</v>
      </c>
      <c r="W58">
        <v>290123</v>
      </c>
      <c r="X58">
        <f t="shared" si="6"/>
        <v>101</v>
      </c>
    </row>
    <row r="59" spans="1:24" ht="12.75">
      <c r="A59" s="1">
        <v>34243</v>
      </c>
      <c r="B59" s="1"/>
      <c r="C59" s="1">
        <v>34486</v>
      </c>
      <c r="D59" s="4">
        <v>72</v>
      </c>
      <c r="E59" s="19">
        <f t="shared" si="0"/>
        <v>26.31213501048831</v>
      </c>
      <c r="F59" s="4">
        <v>36</v>
      </c>
      <c r="G59" s="19">
        <f t="shared" si="1"/>
        <v>13.156067505244154</v>
      </c>
      <c r="H59" s="4">
        <v>273638</v>
      </c>
      <c r="J59" s="1">
        <v>34486</v>
      </c>
      <c r="K59" s="5">
        <v>1</v>
      </c>
      <c r="L59" s="2">
        <f t="shared" si="2"/>
        <v>8.679802100512108</v>
      </c>
      <c r="M59" s="5">
        <v>2</v>
      </c>
      <c r="N59" s="2">
        <f t="shared" si="3"/>
        <v>17.359604201024215</v>
      </c>
      <c r="O59" s="5">
        <v>11521</v>
      </c>
      <c r="Q59" s="6"/>
      <c r="R59" s="1">
        <v>34486</v>
      </c>
      <c r="S59">
        <v>74</v>
      </c>
      <c r="T59" s="2">
        <f t="shared" si="4"/>
        <v>25.544547619869515</v>
      </c>
      <c r="U59">
        <v>42</v>
      </c>
      <c r="V59" s="2">
        <f t="shared" si="7"/>
        <v>14.498256757223238</v>
      </c>
      <c r="W59">
        <v>289690</v>
      </c>
      <c r="X59">
        <f t="shared" si="6"/>
        <v>116</v>
      </c>
    </row>
    <row r="60" spans="1:24" ht="12.75">
      <c r="A60" s="1">
        <v>34274</v>
      </c>
      <c r="B60" s="1"/>
      <c r="C60" s="1">
        <v>34516</v>
      </c>
      <c r="D60" s="4">
        <v>58</v>
      </c>
      <c r="E60" s="19">
        <f t="shared" si="0"/>
        <v>20.21342589688365</v>
      </c>
      <c r="F60" s="4">
        <v>24</v>
      </c>
      <c r="G60" s="19">
        <f t="shared" si="1"/>
        <v>8.364176233193232</v>
      </c>
      <c r="H60" s="4">
        <v>286938</v>
      </c>
      <c r="J60" s="1">
        <v>34516</v>
      </c>
      <c r="K60" s="5">
        <v>7</v>
      </c>
      <c r="L60" s="2">
        <f t="shared" si="2"/>
        <v>57.84645897033303</v>
      </c>
      <c r="M60" s="5">
        <v>4</v>
      </c>
      <c r="N60" s="2">
        <f t="shared" si="3"/>
        <v>33.055119411618875</v>
      </c>
      <c r="O60" s="5">
        <v>12101</v>
      </c>
      <c r="Q60" s="6"/>
      <c r="R60" s="1">
        <v>34516</v>
      </c>
      <c r="S60">
        <v>66</v>
      </c>
      <c r="T60" s="2">
        <f t="shared" si="4"/>
        <v>21.71124050133228</v>
      </c>
      <c r="U60">
        <v>29</v>
      </c>
      <c r="V60" s="2">
        <f t="shared" si="7"/>
        <v>9.539787493009639</v>
      </c>
      <c r="W60">
        <v>303990</v>
      </c>
      <c r="X60">
        <f t="shared" si="6"/>
        <v>95</v>
      </c>
    </row>
    <row r="61" spans="1:24" ht="12.75">
      <c r="A61" s="1">
        <v>34304</v>
      </c>
      <c r="B61" s="1"/>
      <c r="C61" s="1">
        <v>34547</v>
      </c>
      <c r="D61" s="4">
        <v>74</v>
      </c>
      <c r="E61" s="19">
        <f t="shared" si="0"/>
        <v>25.248475708578</v>
      </c>
      <c r="F61" s="4">
        <v>31</v>
      </c>
      <c r="G61" s="19">
        <f t="shared" si="1"/>
        <v>10.57706414818808</v>
      </c>
      <c r="H61" s="4">
        <v>293087</v>
      </c>
      <c r="J61" s="1">
        <v>34547</v>
      </c>
      <c r="K61" s="5">
        <v>3</v>
      </c>
      <c r="L61" s="2">
        <f t="shared" si="2"/>
        <v>24.238506907974468</v>
      </c>
      <c r="M61" s="5">
        <v>3</v>
      </c>
      <c r="N61" s="2">
        <f t="shared" si="3"/>
        <v>24.238506907974468</v>
      </c>
      <c r="O61" s="5">
        <v>12377</v>
      </c>
      <c r="Q61" s="6"/>
      <c r="R61" s="1">
        <v>34547</v>
      </c>
      <c r="S61">
        <v>79</v>
      </c>
      <c r="T61" s="2">
        <f t="shared" si="4"/>
        <v>25.449145198648292</v>
      </c>
      <c r="U61">
        <v>36</v>
      </c>
      <c r="V61" s="2">
        <f t="shared" si="7"/>
        <v>11.597078824700489</v>
      </c>
      <c r="W61">
        <v>310423</v>
      </c>
      <c r="X61">
        <f t="shared" si="6"/>
        <v>115</v>
      </c>
    </row>
    <row r="62" spans="1:24" ht="12.75">
      <c r="A62" s="1">
        <v>34335</v>
      </c>
      <c r="B62" s="1"/>
      <c r="C62" s="1">
        <v>34578</v>
      </c>
      <c r="D62" s="4">
        <v>69</v>
      </c>
      <c r="E62" s="19">
        <f t="shared" si="0"/>
        <v>24.435677505719365</v>
      </c>
      <c r="F62" s="4">
        <v>26</v>
      </c>
      <c r="G62" s="19">
        <f t="shared" si="1"/>
        <v>9.207646596358021</v>
      </c>
      <c r="H62" s="4">
        <v>282374</v>
      </c>
      <c r="J62" s="1">
        <v>34578</v>
      </c>
      <c r="K62" s="5">
        <v>7</v>
      </c>
      <c r="L62" s="2">
        <f t="shared" si="2"/>
        <v>59.096665259603206</v>
      </c>
      <c r="M62" s="5">
        <v>1</v>
      </c>
      <c r="N62" s="2">
        <f t="shared" si="3"/>
        <v>8.442380751371887</v>
      </c>
      <c r="O62" s="5">
        <v>11845</v>
      </c>
      <c r="Q62" s="6"/>
      <c r="R62" s="1">
        <v>34578</v>
      </c>
      <c r="S62">
        <v>78</v>
      </c>
      <c r="T62" s="2">
        <f t="shared" si="4"/>
        <v>26.082682102264176</v>
      </c>
      <c r="U62">
        <v>29</v>
      </c>
      <c r="V62" s="2">
        <f t="shared" si="7"/>
        <v>9.697407448277707</v>
      </c>
      <c r="W62">
        <v>299049</v>
      </c>
      <c r="X62">
        <f t="shared" si="6"/>
        <v>107</v>
      </c>
    </row>
    <row r="63" spans="1:24" ht="12.75">
      <c r="A63" s="1">
        <v>34366</v>
      </c>
      <c r="B63" s="1"/>
      <c r="C63" s="1">
        <v>34608</v>
      </c>
      <c r="D63" s="4">
        <v>68</v>
      </c>
      <c r="E63" s="19">
        <f t="shared" si="0"/>
        <v>24.829026592617748</v>
      </c>
      <c r="F63" s="4">
        <v>32</v>
      </c>
      <c r="G63" s="19">
        <f t="shared" si="1"/>
        <v>11.684247808290705</v>
      </c>
      <c r="H63" s="4">
        <v>273873</v>
      </c>
      <c r="J63" s="1">
        <v>34608</v>
      </c>
      <c r="K63" s="5">
        <v>1</v>
      </c>
      <c r="L63" s="2">
        <f t="shared" si="2"/>
        <v>8.245382585751978</v>
      </c>
      <c r="M63" s="5">
        <v>1</v>
      </c>
      <c r="N63" s="2">
        <f t="shared" si="3"/>
        <v>8.245382585751978</v>
      </c>
      <c r="O63" s="5">
        <v>12128</v>
      </c>
      <c r="Q63" s="6"/>
      <c r="R63" s="1">
        <v>34608</v>
      </c>
      <c r="S63">
        <v>70</v>
      </c>
      <c r="T63" s="2">
        <f t="shared" si="4"/>
        <v>24.043415538915987</v>
      </c>
      <c r="U63">
        <v>34</v>
      </c>
      <c r="V63" s="2">
        <f t="shared" si="7"/>
        <v>11.678230404616336</v>
      </c>
      <c r="W63">
        <v>291140</v>
      </c>
      <c r="X63">
        <f t="shared" si="6"/>
        <v>104</v>
      </c>
    </row>
    <row r="64" spans="1:24" ht="12.75">
      <c r="A64" s="1">
        <v>34394</v>
      </c>
      <c r="B64" s="1"/>
      <c r="C64" s="1">
        <v>34639</v>
      </c>
      <c r="D64" s="4">
        <v>55</v>
      </c>
      <c r="E64" s="19">
        <f t="shared" si="0"/>
        <v>20.681201164163614</v>
      </c>
      <c r="F64" s="4">
        <v>18</v>
      </c>
      <c r="G64" s="19">
        <f t="shared" si="1"/>
        <v>6.768393108271728</v>
      </c>
      <c r="H64" s="4">
        <v>265942</v>
      </c>
      <c r="J64" s="1">
        <v>34639</v>
      </c>
      <c r="K64" s="5">
        <v>6</v>
      </c>
      <c r="L64" s="2">
        <f t="shared" si="2"/>
        <v>51.666236114699046</v>
      </c>
      <c r="M64" s="5">
        <v>0</v>
      </c>
      <c r="N64" s="2">
        <f t="shared" si="3"/>
        <v>0</v>
      </c>
      <c r="O64" s="5">
        <v>11613</v>
      </c>
      <c r="Q64" s="6"/>
      <c r="R64" s="1">
        <v>34639</v>
      </c>
      <c r="S64">
        <v>64</v>
      </c>
      <c r="T64" s="2">
        <f t="shared" si="4"/>
        <v>22.643084837270518</v>
      </c>
      <c r="U64">
        <v>20</v>
      </c>
      <c r="V64" s="2">
        <f t="shared" si="7"/>
        <v>7.075964011647037</v>
      </c>
      <c r="W64">
        <v>282647</v>
      </c>
      <c r="X64">
        <f t="shared" si="6"/>
        <v>84</v>
      </c>
    </row>
    <row r="65" spans="1:24" ht="12.75">
      <c r="A65" s="1">
        <v>34425</v>
      </c>
      <c r="B65" s="1"/>
      <c r="C65" s="1">
        <v>34669</v>
      </c>
      <c r="D65" s="4">
        <v>70</v>
      </c>
      <c r="E65" s="19">
        <f t="shared" si="0"/>
        <v>25.80473922467818</v>
      </c>
      <c r="F65" s="4">
        <v>37</v>
      </c>
      <c r="G65" s="19">
        <f t="shared" si="1"/>
        <v>13.639647875901323</v>
      </c>
      <c r="H65" s="4">
        <v>271268</v>
      </c>
      <c r="J65" s="1">
        <v>34669</v>
      </c>
      <c r="K65" s="5">
        <v>4</v>
      </c>
      <c r="L65" s="2">
        <f t="shared" si="2"/>
        <v>32.92994154935375</v>
      </c>
      <c r="M65" s="5">
        <v>1</v>
      </c>
      <c r="N65" s="2">
        <f t="shared" si="3"/>
        <v>8.232485387338437</v>
      </c>
      <c r="O65" s="5">
        <v>12147</v>
      </c>
      <c r="Q65" s="6"/>
      <c r="R65" s="1">
        <v>34669</v>
      </c>
      <c r="S65">
        <v>76</v>
      </c>
      <c r="T65" s="2">
        <f t="shared" si="4"/>
        <v>26.324904745410464</v>
      </c>
      <c r="U65">
        <v>39</v>
      </c>
      <c r="V65" s="2">
        <f t="shared" si="7"/>
        <v>13.508832698302736</v>
      </c>
      <c r="W65">
        <v>288700</v>
      </c>
      <c r="X65">
        <f t="shared" si="6"/>
        <v>115</v>
      </c>
    </row>
    <row r="66" spans="1:24" ht="12.75">
      <c r="A66" s="1">
        <v>34455</v>
      </c>
      <c r="B66" s="1"/>
      <c r="C66" s="1">
        <v>34700</v>
      </c>
      <c r="D66" s="4">
        <v>74</v>
      </c>
      <c r="E66" s="19">
        <f t="shared" si="0"/>
        <v>28.291571405632315</v>
      </c>
      <c r="F66" s="4">
        <v>25</v>
      </c>
      <c r="G66" s="19">
        <f t="shared" si="1"/>
        <v>9.557963312713621</v>
      </c>
      <c r="H66" s="4">
        <v>261562</v>
      </c>
      <c r="J66" s="1">
        <v>34700</v>
      </c>
      <c r="K66" s="5">
        <v>5</v>
      </c>
      <c r="L66" s="2">
        <f t="shared" si="2"/>
        <v>40.986966144765965</v>
      </c>
      <c r="M66" s="5">
        <v>3</v>
      </c>
      <c r="N66" s="2">
        <f t="shared" si="3"/>
        <v>24.592179686859577</v>
      </c>
      <c r="O66" s="5">
        <v>12199</v>
      </c>
      <c r="Q66" s="6"/>
      <c r="R66" s="1">
        <v>34700</v>
      </c>
      <c r="S66">
        <v>82</v>
      </c>
      <c r="T66" s="2">
        <f t="shared" si="4"/>
        <v>29.44006433731133</v>
      </c>
      <c r="U66">
        <v>29</v>
      </c>
      <c r="V66" s="2">
        <f t="shared" si="7"/>
        <v>10.411730070512544</v>
      </c>
      <c r="W66">
        <v>278532</v>
      </c>
      <c r="X66">
        <f t="shared" si="6"/>
        <v>111</v>
      </c>
    </row>
    <row r="67" spans="1:24" ht="12.75">
      <c r="A67" s="1">
        <v>34486</v>
      </c>
      <c r="B67" s="1"/>
      <c r="C67" s="1">
        <v>34731</v>
      </c>
      <c r="D67" s="4">
        <v>69</v>
      </c>
      <c r="E67" s="19">
        <f t="shared" si="0"/>
        <v>28.184432390039863</v>
      </c>
      <c r="F67" s="4">
        <v>34</v>
      </c>
      <c r="G67" s="19">
        <f t="shared" si="1"/>
        <v>13.887981177700803</v>
      </c>
      <c r="H67" s="4">
        <v>244816</v>
      </c>
      <c r="J67" s="1">
        <v>34731</v>
      </c>
      <c r="K67" s="5">
        <v>3</v>
      </c>
      <c r="L67" s="2">
        <f t="shared" si="2"/>
        <v>26.659557451346306</v>
      </c>
      <c r="M67" s="5">
        <v>1</v>
      </c>
      <c r="N67" s="2">
        <f t="shared" si="3"/>
        <v>8.88651915044877</v>
      </c>
      <c r="O67" s="5">
        <v>11253</v>
      </c>
      <c r="Q67" s="6"/>
      <c r="R67" s="1">
        <v>34731</v>
      </c>
      <c r="S67">
        <v>76</v>
      </c>
      <c r="T67" s="2">
        <f t="shared" si="4"/>
        <v>29.203811865969875</v>
      </c>
      <c r="U67">
        <v>36</v>
      </c>
      <c r="V67" s="2">
        <f t="shared" si="7"/>
        <v>13.833384568090993</v>
      </c>
      <c r="W67">
        <v>260240</v>
      </c>
      <c r="X67">
        <f t="shared" si="6"/>
        <v>112</v>
      </c>
    </row>
    <row r="68" spans="1:24" ht="12.75">
      <c r="A68" s="1">
        <v>34516</v>
      </c>
      <c r="B68" s="1"/>
      <c r="C68" s="1">
        <v>34759</v>
      </c>
      <c r="D68" s="4">
        <v>58</v>
      </c>
      <c r="E68" s="19">
        <f t="shared" si="0"/>
        <v>21.286747164825485</v>
      </c>
      <c r="F68" s="4">
        <v>26</v>
      </c>
      <c r="G68" s="19">
        <f t="shared" si="1"/>
        <v>9.542334935956251</v>
      </c>
      <c r="H68" s="4">
        <v>272470</v>
      </c>
      <c r="J68" s="1">
        <v>34759</v>
      </c>
      <c r="K68" s="5">
        <v>3</v>
      </c>
      <c r="L68" s="2">
        <f t="shared" si="2"/>
        <v>24.177949709864603</v>
      </c>
      <c r="M68" s="5">
        <v>1</v>
      </c>
      <c r="N68" s="2">
        <f t="shared" si="3"/>
        <v>8.059316569954868</v>
      </c>
      <c r="O68" s="5">
        <v>12408</v>
      </c>
      <c r="Q68" s="6"/>
      <c r="R68" s="1">
        <v>34759</v>
      </c>
      <c r="S68">
        <v>63</v>
      </c>
      <c r="T68" s="2">
        <f t="shared" si="4"/>
        <v>21.7677484892146</v>
      </c>
      <c r="U68">
        <v>28</v>
      </c>
      <c r="V68" s="2">
        <f t="shared" si="7"/>
        <v>9.674554884095377</v>
      </c>
      <c r="W68">
        <v>289419</v>
      </c>
      <c r="X68">
        <f t="shared" si="6"/>
        <v>91</v>
      </c>
    </row>
    <row r="69" spans="1:24" ht="12.75">
      <c r="A69" s="1">
        <v>34547</v>
      </c>
      <c r="B69" s="1"/>
      <c r="C69" s="1">
        <v>34790</v>
      </c>
      <c r="D69" s="4">
        <v>75</v>
      </c>
      <c r="E69" s="19">
        <f t="shared" si="0"/>
        <v>29.201741202488765</v>
      </c>
      <c r="F69" s="4">
        <v>31</v>
      </c>
      <c r="G69" s="19">
        <f t="shared" si="1"/>
        <v>12.070053030362024</v>
      </c>
      <c r="H69" s="4">
        <v>256834</v>
      </c>
      <c r="J69" s="1">
        <v>34790</v>
      </c>
      <c r="K69" s="5">
        <v>4</v>
      </c>
      <c r="L69" s="2">
        <f t="shared" si="2"/>
        <v>36.03278983875326</v>
      </c>
      <c r="M69" s="5">
        <v>3</v>
      </c>
      <c r="N69" s="2">
        <f t="shared" si="3"/>
        <v>27.024592379064952</v>
      </c>
      <c r="O69" s="5">
        <v>11101</v>
      </c>
      <c r="Q69" s="6"/>
      <c r="R69" s="1">
        <v>34790</v>
      </c>
      <c r="S69">
        <v>81</v>
      </c>
      <c r="T69" s="2">
        <f t="shared" si="4"/>
        <v>29.73328145303977</v>
      </c>
      <c r="U69">
        <v>34</v>
      </c>
      <c r="V69" s="2">
        <f t="shared" si="7"/>
        <v>12.480636659300645</v>
      </c>
      <c r="W69">
        <v>272422</v>
      </c>
      <c r="X69">
        <f t="shared" si="6"/>
        <v>115</v>
      </c>
    </row>
    <row r="70" spans="1:24" ht="12.75">
      <c r="A70" s="1">
        <v>34578</v>
      </c>
      <c r="B70" s="1"/>
      <c r="C70" s="1">
        <v>34820</v>
      </c>
      <c r="D70" s="4">
        <v>71</v>
      </c>
      <c r="E70" s="19">
        <f t="shared" si="0"/>
        <v>25.56191203101992</v>
      </c>
      <c r="F70" s="4">
        <v>30</v>
      </c>
      <c r="G70" s="19">
        <f t="shared" si="1"/>
        <v>10.800807900430952</v>
      </c>
      <c r="H70" s="4">
        <v>277757</v>
      </c>
      <c r="J70" s="1">
        <v>34820</v>
      </c>
      <c r="K70" s="5">
        <v>3</v>
      </c>
      <c r="L70" s="2">
        <f t="shared" si="2"/>
        <v>25.782055689240288</v>
      </c>
      <c r="M70" s="5">
        <v>4</v>
      </c>
      <c r="N70" s="2">
        <f t="shared" si="3"/>
        <v>34.376074252320386</v>
      </c>
      <c r="O70" s="5">
        <v>11636</v>
      </c>
      <c r="P70" s="7"/>
      <c r="Q70" s="7"/>
      <c r="R70" s="1">
        <v>34820</v>
      </c>
      <c r="S70">
        <v>75</v>
      </c>
      <c r="T70" s="2">
        <f t="shared" si="4"/>
        <v>25.490435988417147</v>
      </c>
      <c r="U70">
        <v>35</v>
      </c>
      <c r="V70" s="2">
        <f t="shared" si="7"/>
        <v>11.895536794594667</v>
      </c>
      <c r="W70">
        <v>294228</v>
      </c>
      <c r="X70">
        <f t="shared" si="6"/>
        <v>110</v>
      </c>
    </row>
    <row r="71" spans="1:24" ht="12.75">
      <c r="A71" s="1">
        <v>34608</v>
      </c>
      <c r="B71" s="1"/>
      <c r="C71" s="1">
        <v>34851</v>
      </c>
      <c r="D71" s="4">
        <v>78</v>
      </c>
      <c r="E71" s="19">
        <f aca="true" t="shared" si="8" ref="E71:E113">+(D71/H71)*100000</f>
        <v>28.48430624281045</v>
      </c>
      <c r="F71" s="4">
        <v>34</v>
      </c>
      <c r="G71" s="19">
        <f aca="true" t="shared" si="9" ref="G71:G113">+(F71/H71)*100000</f>
        <v>12.416236054558402</v>
      </c>
      <c r="H71" s="4">
        <v>273835</v>
      </c>
      <c r="J71" s="1">
        <v>34851</v>
      </c>
      <c r="K71" s="5">
        <v>6</v>
      </c>
      <c r="L71" s="2">
        <f aca="true" t="shared" si="10" ref="L71:L113">+(K71/O71)*100000</f>
        <v>53.031642213187205</v>
      </c>
      <c r="M71" s="5">
        <v>8</v>
      </c>
      <c r="N71" s="2">
        <f aca="true" t="shared" si="11" ref="N71:N113">+(M71/O71)*100000</f>
        <v>70.7088562842496</v>
      </c>
      <c r="O71" s="5">
        <v>11314</v>
      </c>
      <c r="P71" s="7"/>
      <c r="Q71" s="7"/>
      <c r="R71" s="1">
        <v>34851</v>
      </c>
      <c r="S71">
        <v>86</v>
      </c>
      <c r="T71" s="2">
        <f aca="true" t="shared" si="12" ref="T71:T113">+(S71/W71)*100000</f>
        <v>29.656604111922647</v>
      </c>
      <c r="U71">
        <v>44</v>
      </c>
      <c r="V71" s="2">
        <f t="shared" si="7"/>
        <v>15.173146289820888</v>
      </c>
      <c r="W71">
        <v>289986</v>
      </c>
      <c r="X71">
        <f aca="true" t="shared" si="13" ref="X71:X113">+S71+U71</f>
        <v>130</v>
      </c>
    </row>
    <row r="72" spans="1:24" ht="12.75">
      <c r="A72" s="1">
        <v>34639</v>
      </c>
      <c r="B72" s="1"/>
      <c r="C72" s="1">
        <v>34881</v>
      </c>
      <c r="D72" s="4">
        <v>63</v>
      </c>
      <c r="E72" s="19">
        <f t="shared" si="8"/>
        <v>22.276755090061737</v>
      </c>
      <c r="F72" s="4">
        <v>29</v>
      </c>
      <c r="G72" s="19">
        <f t="shared" si="9"/>
        <v>10.254379327171277</v>
      </c>
      <c r="H72" s="4">
        <v>282806</v>
      </c>
      <c r="J72" s="1">
        <v>34881</v>
      </c>
      <c r="K72" s="5">
        <v>2</v>
      </c>
      <c r="L72" s="2">
        <f t="shared" si="10"/>
        <v>16.50437365901964</v>
      </c>
      <c r="M72" s="5">
        <v>4</v>
      </c>
      <c r="N72" s="2">
        <f t="shared" si="11"/>
        <v>33.00874731803928</v>
      </c>
      <c r="O72" s="5">
        <v>12118</v>
      </c>
      <c r="P72" s="7"/>
      <c r="Q72" s="7"/>
      <c r="R72" s="1">
        <v>34881</v>
      </c>
      <c r="S72">
        <v>68</v>
      </c>
      <c r="T72" s="2">
        <f t="shared" si="12"/>
        <v>22.66137901156397</v>
      </c>
      <c r="U72">
        <v>35</v>
      </c>
      <c r="V72" s="2">
        <f t="shared" si="7"/>
        <v>11.663945079481454</v>
      </c>
      <c r="W72">
        <v>300070</v>
      </c>
      <c r="X72">
        <f t="shared" si="13"/>
        <v>103</v>
      </c>
    </row>
    <row r="73" spans="1:24" ht="12.75">
      <c r="A73" s="1">
        <v>34669</v>
      </c>
      <c r="B73" s="1"/>
      <c r="C73" s="1">
        <v>34912</v>
      </c>
      <c r="D73" s="4">
        <v>93</v>
      </c>
      <c r="E73" s="19">
        <f t="shared" si="8"/>
        <v>31.809226727959285</v>
      </c>
      <c r="F73" s="4">
        <v>30</v>
      </c>
      <c r="G73" s="19">
        <f t="shared" si="9"/>
        <v>10.261040879986865</v>
      </c>
      <c r="H73" s="4">
        <v>292368</v>
      </c>
      <c r="J73" s="1">
        <v>34912</v>
      </c>
      <c r="K73" s="5">
        <v>4</v>
      </c>
      <c r="L73" s="2">
        <f t="shared" si="10"/>
        <v>33.15100281783524</v>
      </c>
      <c r="M73" s="5">
        <v>1</v>
      </c>
      <c r="N73" s="2">
        <f t="shared" si="11"/>
        <v>8.28775070445881</v>
      </c>
      <c r="O73" s="5">
        <v>12066</v>
      </c>
      <c r="P73" s="7"/>
      <c r="Q73" s="7"/>
      <c r="R73" s="1">
        <v>34912</v>
      </c>
      <c r="S73">
        <v>102</v>
      </c>
      <c r="T73" s="2">
        <f t="shared" si="12"/>
        <v>32.93658738205796</v>
      </c>
      <c r="U73">
        <v>32</v>
      </c>
      <c r="V73" s="2">
        <f t="shared" si="7"/>
        <v>10.333047021822104</v>
      </c>
      <c r="W73">
        <v>309686</v>
      </c>
      <c r="X73">
        <f t="shared" si="13"/>
        <v>134</v>
      </c>
    </row>
    <row r="74" spans="1:24" ht="12.75">
      <c r="A74" s="1">
        <v>34700</v>
      </c>
      <c r="B74" s="1"/>
      <c r="C74" s="1">
        <v>34943</v>
      </c>
      <c r="D74" s="4">
        <v>81</v>
      </c>
      <c r="E74" s="19">
        <f t="shared" si="8"/>
        <v>28.624841414844628</v>
      </c>
      <c r="F74" s="4">
        <v>27</v>
      </c>
      <c r="G74" s="19">
        <f t="shared" si="9"/>
        <v>9.541613804948211</v>
      </c>
      <c r="H74" s="4">
        <v>282971</v>
      </c>
      <c r="J74" s="1">
        <v>34943</v>
      </c>
      <c r="K74" s="5">
        <v>7</v>
      </c>
      <c r="L74" s="2">
        <f t="shared" si="10"/>
        <v>58.14919421830869</v>
      </c>
      <c r="M74" s="5">
        <v>6</v>
      </c>
      <c r="N74" s="2">
        <f t="shared" si="11"/>
        <v>49.84216647283602</v>
      </c>
      <c r="O74" s="5">
        <v>12038</v>
      </c>
      <c r="P74" s="7"/>
      <c r="Q74" s="7"/>
      <c r="R74" s="1">
        <v>34943</v>
      </c>
      <c r="S74">
        <v>91</v>
      </c>
      <c r="T74" s="2">
        <f t="shared" si="12"/>
        <v>30.35853091399195</v>
      </c>
      <c r="U74">
        <v>34</v>
      </c>
      <c r="V74" s="2">
        <f t="shared" si="7"/>
        <v>11.342747814018969</v>
      </c>
      <c r="W74">
        <v>299751</v>
      </c>
      <c r="X74">
        <f t="shared" si="13"/>
        <v>125</v>
      </c>
    </row>
    <row r="75" spans="1:24" ht="12.75">
      <c r="A75" s="1">
        <v>34731</v>
      </c>
      <c r="B75" s="1"/>
      <c r="C75" s="1">
        <v>34973</v>
      </c>
      <c r="D75" s="4">
        <v>63</v>
      </c>
      <c r="E75" s="19">
        <f t="shared" si="8"/>
        <v>22.911507031650608</v>
      </c>
      <c r="F75" s="4">
        <v>36</v>
      </c>
      <c r="G75" s="19">
        <f t="shared" si="9"/>
        <v>13.092289732371778</v>
      </c>
      <c r="H75" s="4">
        <v>274971</v>
      </c>
      <c r="J75" s="1">
        <v>34973</v>
      </c>
      <c r="K75" s="5">
        <v>4</v>
      </c>
      <c r="L75" s="2">
        <f t="shared" si="10"/>
        <v>32.69576589831617</v>
      </c>
      <c r="M75" s="5">
        <v>3</v>
      </c>
      <c r="N75" s="2">
        <f t="shared" si="11"/>
        <v>24.521824423737126</v>
      </c>
      <c r="O75" s="5">
        <v>12234</v>
      </c>
      <c r="P75" s="7"/>
      <c r="Q75" s="7"/>
      <c r="R75" s="1">
        <v>34973</v>
      </c>
      <c r="S75">
        <v>68</v>
      </c>
      <c r="T75" s="2">
        <f t="shared" si="12"/>
        <v>23.315777924072854</v>
      </c>
      <c r="U75">
        <v>40</v>
      </c>
      <c r="V75" s="2">
        <f t="shared" si="7"/>
        <v>13.71516348474874</v>
      </c>
      <c r="W75">
        <v>291648</v>
      </c>
      <c r="X75">
        <f t="shared" si="13"/>
        <v>108</v>
      </c>
    </row>
    <row r="76" spans="1:24" ht="12.75">
      <c r="A76" s="1">
        <v>34759</v>
      </c>
      <c r="B76" s="1"/>
      <c r="C76" s="1">
        <v>35004</v>
      </c>
      <c r="D76" s="4">
        <v>86</v>
      </c>
      <c r="E76" s="19">
        <f t="shared" si="8"/>
        <v>33.270274557137824</v>
      </c>
      <c r="F76" s="4">
        <v>25</v>
      </c>
      <c r="G76" s="19">
        <f t="shared" si="9"/>
        <v>9.671591441028438</v>
      </c>
      <c r="H76" s="4">
        <v>258489</v>
      </c>
      <c r="J76" s="1">
        <v>35004</v>
      </c>
      <c r="K76" s="5">
        <v>2</v>
      </c>
      <c r="L76" s="2">
        <f t="shared" si="10"/>
        <v>17.317516668109793</v>
      </c>
      <c r="M76" s="5">
        <v>1</v>
      </c>
      <c r="N76" s="2">
        <f t="shared" si="11"/>
        <v>8.658758334054896</v>
      </c>
      <c r="O76" s="5">
        <v>11549</v>
      </c>
      <c r="P76" s="7"/>
      <c r="Q76" s="7"/>
      <c r="R76" s="1">
        <v>35004</v>
      </c>
      <c r="S76">
        <v>90</v>
      </c>
      <c r="T76" s="2">
        <f t="shared" si="12"/>
        <v>32.77243910698745</v>
      </c>
      <c r="U76">
        <v>28</v>
      </c>
      <c r="V76" s="2">
        <f t="shared" si="7"/>
        <v>10.195869944396096</v>
      </c>
      <c r="W76">
        <v>274621</v>
      </c>
      <c r="X76">
        <f t="shared" si="13"/>
        <v>118</v>
      </c>
    </row>
    <row r="77" spans="1:24" ht="12.75">
      <c r="A77" s="1">
        <v>34790</v>
      </c>
      <c r="B77" s="1"/>
      <c r="C77" s="1">
        <v>35034</v>
      </c>
      <c r="D77" s="4">
        <v>65</v>
      </c>
      <c r="E77" s="19">
        <f t="shared" si="8"/>
        <v>24.806225217626924</v>
      </c>
      <c r="F77" s="4">
        <v>19</v>
      </c>
      <c r="G77" s="19">
        <f t="shared" si="9"/>
        <v>7.2510504482294085</v>
      </c>
      <c r="H77" s="4">
        <v>262031</v>
      </c>
      <c r="J77" s="1">
        <v>35034</v>
      </c>
      <c r="K77" s="5">
        <v>4</v>
      </c>
      <c r="L77" s="2">
        <f t="shared" si="10"/>
        <v>34.65904167749762</v>
      </c>
      <c r="M77" s="5">
        <v>1</v>
      </c>
      <c r="N77" s="2">
        <f t="shared" si="11"/>
        <v>8.664760419374405</v>
      </c>
      <c r="O77" s="5">
        <v>11541</v>
      </c>
      <c r="P77" s="7"/>
      <c r="Q77" s="7"/>
      <c r="R77" s="1">
        <v>35034</v>
      </c>
      <c r="S77">
        <v>72</v>
      </c>
      <c r="T77" s="2">
        <f t="shared" si="12"/>
        <v>25.871826658761385</v>
      </c>
      <c r="U77">
        <v>21</v>
      </c>
      <c r="V77" s="2">
        <f t="shared" si="7"/>
        <v>7.545949442138737</v>
      </c>
      <c r="W77">
        <v>278295</v>
      </c>
      <c r="X77">
        <f t="shared" si="13"/>
        <v>93</v>
      </c>
    </row>
    <row r="78" spans="1:24" ht="12.75">
      <c r="A78" s="1">
        <v>34820</v>
      </c>
      <c r="B78" s="1"/>
      <c r="C78" s="1">
        <v>35065</v>
      </c>
      <c r="D78" s="4">
        <v>58</v>
      </c>
      <c r="E78" s="19">
        <f t="shared" si="8"/>
        <v>22.23986073245831</v>
      </c>
      <c r="F78" s="4">
        <v>36</v>
      </c>
      <c r="G78" s="19">
        <f t="shared" si="9"/>
        <v>13.804051489112055</v>
      </c>
      <c r="H78" s="4">
        <v>260793</v>
      </c>
      <c r="J78" s="1">
        <v>35065</v>
      </c>
      <c r="K78" s="5">
        <v>5</v>
      </c>
      <c r="L78" s="2">
        <f t="shared" si="10"/>
        <v>43.058904581467445</v>
      </c>
      <c r="M78" s="5">
        <v>2</v>
      </c>
      <c r="N78" s="2">
        <f t="shared" si="11"/>
        <v>17.22356183258698</v>
      </c>
      <c r="O78" s="5">
        <v>11612</v>
      </c>
      <c r="P78" s="7"/>
      <c r="Q78" s="7"/>
      <c r="R78" s="1">
        <v>35065</v>
      </c>
      <c r="S78">
        <v>64</v>
      </c>
      <c r="T78" s="2">
        <f t="shared" si="12"/>
        <v>23.05857598881659</v>
      </c>
      <c r="U78">
        <v>39</v>
      </c>
      <c r="V78" s="2">
        <f t="shared" si="7"/>
        <v>14.05131974318511</v>
      </c>
      <c r="W78">
        <v>277554</v>
      </c>
      <c r="X78">
        <f t="shared" si="13"/>
        <v>103</v>
      </c>
    </row>
    <row r="79" spans="1:24" ht="12.75">
      <c r="A79" s="1">
        <v>34851</v>
      </c>
      <c r="B79" s="1"/>
      <c r="C79" s="1">
        <v>35096</v>
      </c>
      <c r="D79" s="18">
        <v>59</v>
      </c>
      <c r="E79" s="2">
        <f t="shared" si="8"/>
        <v>23.553458366268252</v>
      </c>
      <c r="F79" s="18">
        <v>26</v>
      </c>
      <c r="G79" s="2">
        <f t="shared" si="9"/>
        <v>10.379490127508044</v>
      </c>
      <c r="H79" s="18">
        <v>250494</v>
      </c>
      <c r="J79" s="1">
        <v>35096</v>
      </c>
      <c r="K79" s="5">
        <v>3</v>
      </c>
      <c r="L79" s="2">
        <f t="shared" si="10"/>
        <v>27.327382036800874</v>
      </c>
      <c r="M79" s="5">
        <v>1</v>
      </c>
      <c r="N79" s="2">
        <f t="shared" si="11"/>
        <v>9.109127345600292</v>
      </c>
      <c r="O79" s="5">
        <v>10978</v>
      </c>
      <c r="P79" s="7"/>
      <c r="Q79" s="7"/>
      <c r="R79" s="1">
        <v>35096</v>
      </c>
      <c r="S79">
        <v>63</v>
      </c>
      <c r="T79" s="2">
        <f t="shared" si="12"/>
        <v>23.658506359631826</v>
      </c>
      <c r="U79">
        <v>27</v>
      </c>
      <c r="V79" s="2">
        <f t="shared" si="7"/>
        <v>10.139359868413642</v>
      </c>
      <c r="W79">
        <v>266289</v>
      </c>
      <c r="X79">
        <f t="shared" si="13"/>
        <v>90</v>
      </c>
    </row>
    <row r="80" spans="1:24" ht="12.75">
      <c r="A80" s="1">
        <v>34881</v>
      </c>
      <c r="B80" s="1"/>
      <c r="C80" s="1">
        <v>35125</v>
      </c>
      <c r="D80" s="4">
        <v>64</v>
      </c>
      <c r="E80" s="2">
        <f t="shared" si="8"/>
        <v>23.8835378983233</v>
      </c>
      <c r="F80" s="4">
        <v>39</v>
      </c>
      <c r="G80" s="2">
        <f t="shared" si="9"/>
        <v>14.554030906790763</v>
      </c>
      <c r="H80" s="4">
        <v>267967</v>
      </c>
      <c r="J80" s="1">
        <v>35125</v>
      </c>
      <c r="K80" s="5">
        <v>3</v>
      </c>
      <c r="L80" s="2">
        <f t="shared" si="10"/>
        <v>25.855382228733948</v>
      </c>
      <c r="M80" s="5">
        <v>2</v>
      </c>
      <c r="N80" s="2">
        <f t="shared" si="11"/>
        <v>17.236921485822634</v>
      </c>
      <c r="O80" s="5">
        <v>11603</v>
      </c>
      <c r="P80" s="7"/>
      <c r="Q80" s="7"/>
      <c r="R80" s="1">
        <v>35125</v>
      </c>
      <c r="S80">
        <v>68</v>
      </c>
      <c r="T80" s="2">
        <f t="shared" si="12"/>
        <v>23.87799747876438</v>
      </c>
      <c r="U80">
        <v>43</v>
      </c>
      <c r="V80" s="2">
        <f t="shared" si="7"/>
        <v>15.099321935101008</v>
      </c>
      <c r="W80">
        <v>284781</v>
      </c>
      <c r="X80">
        <f t="shared" si="13"/>
        <v>111</v>
      </c>
    </row>
    <row r="81" spans="1:24" ht="12.75">
      <c r="A81" s="1">
        <v>34912</v>
      </c>
      <c r="B81" s="1"/>
      <c r="C81" s="1">
        <v>35156</v>
      </c>
      <c r="D81" s="4">
        <v>65</v>
      </c>
      <c r="E81" s="2">
        <f t="shared" si="8"/>
        <v>25.02685574135322</v>
      </c>
      <c r="F81" s="4">
        <v>22</v>
      </c>
      <c r="G81" s="2">
        <f t="shared" si="9"/>
        <v>8.470628097073398</v>
      </c>
      <c r="H81" s="4">
        <v>259721</v>
      </c>
      <c r="J81" s="1">
        <v>35156</v>
      </c>
      <c r="K81" s="5">
        <v>5</v>
      </c>
      <c r="L81" s="2">
        <f t="shared" si="10"/>
        <v>45.78754578754579</v>
      </c>
      <c r="M81" s="5">
        <v>3</v>
      </c>
      <c r="N81" s="2">
        <f t="shared" si="11"/>
        <v>27.47252747252747</v>
      </c>
      <c r="O81" s="5">
        <v>10920</v>
      </c>
      <c r="P81" s="7"/>
      <c r="Q81" s="7"/>
      <c r="R81" s="1">
        <v>35156</v>
      </c>
      <c r="S81">
        <v>71</v>
      </c>
      <c r="T81" s="2">
        <f t="shared" si="12"/>
        <v>25.763563064485112</v>
      </c>
      <c r="U81">
        <v>26</v>
      </c>
      <c r="V81" s="2">
        <f t="shared" si="7"/>
        <v>9.434544220797363</v>
      </c>
      <c r="W81">
        <v>275583</v>
      </c>
      <c r="X81">
        <f t="shared" si="13"/>
        <v>97</v>
      </c>
    </row>
    <row r="82" spans="1:24" ht="12.75">
      <c r="A82" s="1">
        <v>34943</v>
      </c>
      <c r="B82" s="1"/>
      <c r="C82" s="1">
        <v>35186</v>
      </c>
      <c r="D82" s="4">
        <v>90</v>
      </c>
      <c r="E82" s="2">
        <f t="shared" si="8"/>
        <v>33.16761808593361</v>
      </c>
      <c r="F82" s="4">
        <v>31</v>
      </c>
      <c r="G82" s="2">
        <f t="shared" si="9"/>
        <v>11.424401785154911</v>
      </c>
      <c r="H82" s="4">
        <v>271349</v>
      </c>
      <c r="J82" s="1">
        <v>35186</v>
      </c>
      <c r="K82" s="5">
        <v>1</v>
      </c>
      <c r="L82" s="2">
        <f t="shared" si="10"/>
        <v>9.352787130564908</v>
      </c>
      <c r="M82" s="5">
        <v>4</v>
      </c>
      <c r="N82" s="2">
        <f t="shared" si="11"/>
        <v>37.41114852225963</v>
      </c>
      <c r="O82" s="5">
        <v>10692</v>
      </c>
      <c r="P82" s="7"/>
      <c r="Q82" s="7"/>
      <c r="R82" s="1">
        <v>35186</v>
      </c>
      <c r="S82">
        <v>94</v>
      </c>
      <c r="T82" s="2">
        <f t="shared" si="12"/>
        <v>32.71374429684591</v>
      </c>
      <c r="U82">
        <v>37</v>
      </c>
      <c r="V82" s="2">
        <f t="shared" si="7"/>
        <v>12.87668658492871</v>
      </c>
      <c r="W82">
        <v>287341</v>
      </c>
      <c r="X82">
        <f t="shared" si="13"/>
        <v>131</v>
      </c>
    </row>
    <row r="83" spans="1:24" ht="12.75">
      <c r="A83" s="1">
        <v>34973</v>
      </c>
      <c r="B83" s="1"/>
      <c r="C83" s="1">
        <v>35217</v>
      </c>
      <c r="D83" s="4">
        <v>73</v>
      </c>
      <c r="E83" s="2">
        <f t="shared" si="8"/>
        <v>27.534493553911027</v>
      </c>
      <c r="F83" s="4">
        <v>28</v>
      </c>
      <c r="G83" s="2">
        <f t="shared" si="9"/>
        <v>10.5611756097193</v>
      </c>
      <c r="H83" s="4">
        <v>265122</v>
      </c>
      <c r="J83" s="1">
        <v>35217</v>
      </c>
      <c r="K83" s="5">
        <v>2</v>
      </c>
      <c r="L83" s="2">
        <f t="shared" si="10"/>
        <v>19.598236158745713</v>
      </c>
      <c r="M83" s="5">
        <v>4</v>
      </c>
      <c r="N83" s="2">
        <f t="shared" si="11"/>
        <v>39.19647231749143</v>
      </c>
      <c r="O83" s="5">
        <v>10205</v>
      </c>
      <c r="P83" s="7"/>
      <c r="Q83" s="7"/>
      <c r="R83" s="1">
        <v>35217</v>
      </c>
      <c r="S83">
        <v>75</v>
      </c>
      <c r="T83" s="2">
        <f t="shared" si="12"/>
        <v>26.732821488911224</v>
      </c>
      <c r="U83">
        <v>34</v>
      </c>
      <c r="V83" s="2">
        <f aca="true" t="shared" si="14" ref="V83:V113">+(U83/W83)*100000</f>
        <v>12.118879074973089</v>
      </c>
      <c r="W83">
        <v>280554</v>
      </c>
      <c r="X83">
        <f t="shared" si="13"/>
        <v>109</v>
      </c>
    </row>
    <row r="84" spans="1:24" ht="12.75">
      <c r="A84" s="1">
        <v>35004</v>
      </c>
      <c r="B84" s="1"/>
      <c r="C84" s="1">
        <v>35247</v>
      </c>
      <c r="D84" s="4">
        <v>71</v>
      </c>
      <c r="E84" s="2">
        <f t="shared" si="8"/>
        <v>24.62669742113387</v>
      </c>
      <c r="F84" s="4">
        <v>25</v>
      </c>
      <c r="G84" s="2">
        <f t="shared" si="9"/>
        <v>8.671372331385165</v>
      </c>
      <c r="H84" s="4">
        <v>288305</v>
      </c>
      <c r="J84" s="1">
        <v>35247</v>
      </c>
      <c r="K84" s="5">
        <v>5</v>
      </c>
      <c r="L84" s="2">
        <f t="shared" si="10"/>
        <v>46.02356406480118</v>
      </c>
      <c r="M84" s="5">
        <v>6</v>
      </c>
      <c r="N84" s="2">
        <f t="shared" si="11"/>
        <v>55.22827687776141</v>
      </c>
      <c r="O84" s="5">
        <v>10864</v>
      </c>
      <c r="P84" s="7"/>
      <c r="Q84" s="7"/>
      <c r="R84" s="1">
        <v>35247</v>
      </c>
      <c r="S84">
        <v>78</v>
      </c>
      <c r="T84" s="2">
        <f t="shared" si="12"/>
        <v>25.581319077760654</v>
      </c>
      <c r="U84">
        <v>31</v>
      </c>
      <c r="V84" s="2">
        <f t="shared" si="14"/>
        <v>10.166934505263848</v>
      </c>
      <c r="W84">
        <v>304910</v>
      </c>
      <c r="X84">
        <f t="shared" si="13"/>
        <v>109</v>
      </c>
    </row>
    <row r="85" spans="1:24" ht="12.75">
      <c r="A85" s="1">
        <v>35034</v>
      </c>
      <c r="B85" s="1"/>
      <c r="C85" s="1">
        <v>35278</v>
      </c>
      <c r="D85" s="4">
        <v>72</v>
      </c>
      <c r="E85" s="2">
        <f t="shared" si="8"/>
        <v>24.870552229886805</v>
      </c>
      <c r="F85" s="4">
        <v>33</v>
      </c>
      <c r="G85" s="2">
        <f t="shared" si="9"/>
        <v>11.399003105364786</v>
      </c>
      <c r="H85" s="4">
        <v>289499</v>
      </c>
      <c r="J85" s="1">
        <v>35278</v>
      </c>
      <c r="K85" s="5">
        <v>7</v>
      </c>
      <c r="L85" s="2">
        <f t="shared" si="10"/>
        <v>63.53240152477764</v>
      </c>
      <c r="M85" s="5">
        <v>0</v>
      </c>
      <c r="N85" s="2">
        <f t="shared" si="11"/>
        <v>0</v>
      </c>
      <c r="O85" s="5">
        <v>11018</v>
      </c>
      <c r="P85" s="7"/>
      <c r="Q85" s="7"/>
      <c r="R85" s="1">
        <v>35278</v>
      </c>
      <c r="S85">
        <v>81</v>
      </c>
      <c r="T85" s="2">
        <f t="shared" si="12"/>
        <v>26.431459310236807</v>
      </c>
      <c r="U85">
        <v>35</v>
      </c>
      <c r="V85" s="2">
        <f t="shared" si="14"/>
        <v>11.421000936522077</v>
      </c>
      <c r="W85">
        <v>306453</v>
      </c>
      <c r="X85">
        <f t="shared" si="13"/>
        <v>116</v>
      </c>
    </row>
    <row r="86" spans="1:24" ht="12.75">
      <c r="A86" s="1">
        <v>35065</v>
      </c>
      <c r="B86" s="1"/>
      <c r="C86" s="1">
        <v>35309</v>
      </c>
      <c r="D86" s="4">
        <v>67</v>
      </c>
      <c r="E86" s="2">
        <f t="shared" si="8"/>
        <v>23.79641633073467</v>
      </c>
      <c r="F86" s="4">
        <v>34</v>
      </c>
      <c r="G86" s="2">
        <f t="shared" si="9"/>
        <v>12.075793361865355</v>
      </c>
      <c r="H86" s="4">
        <v>281555</v>
      </c>
      <c r="J86" s="1">
        <v>35309</v>
      </c>
      <c r="K86" s="5">
        <v>4</v>
      </c>
      <c r="L86" s="2">
        <f t="shared" si="10"/>
        <v>36.653532484193164</v>
      </c>
      <c r="M86" s="5">
        <v>4</v>
      </c>
      <c r="N86" s="2">
        <f t="shared" si="11"/>
        <v>36.653532484193164</v>
      </c>
      <c r="O86" s="5">
        <v>10913</v>
      </c>
      <c r="P86" s="7"/>
      <c r="Q86" s="7"/>
      <c r="R86" s="1">
        <v>35309</v>
      </c>
      <c r="S86">
        <v>73</v>
      </c>
      <c r="T86" s="2">
        <f t="shared" si="12"/>
        <v>24.524625411543372</v>
      </c>
      <c r="U86">
        <v>38</v>
      </c>
      <c r="V86" s="2">
        <f t="shared" si="14"/>
        <v>12.766243364912988</v>
      </c>
      <c r="W86">
        <v>297660</v>
      </c>
      <c r="X86">
        <f t="shared" si="13"/>
        <v>111</v>
      </c>
    </row>
    <row r="87" spans="1:24" ht="12.75">
      <c r="A87" s="1">
        <v>35096</v>
      </c>
      <c r="B87" s="1"/>
      <c r="C87" s="1">
        <v>35339</v>
      </c>
      <c r="D87" s="4">
        <v>67</v>
      </c>
      <c r="E87" s="2">
        <f t="shared" si="8"/>
        <v>23.893840025391665</v>
      </c>
      <c r="F87" s="4">
        <v>33</v>
      </c>
      <c r="G87" s="2">
        <f t="shared" si="9"/>
        <v>11.76860777370037</v>
      </c>
      <c r="H87" s="4">
        <v>280407</v>
      </c>
      <c r="J87" s="1">
        <v>35339</v>
      </c>
      <c r="K87" s="5">
        <v>3</v>
      </c>
      <c r="L87" s="2">
        <f t="shared" si="10"/>
        <v>26.515821106593602</v>
      </c>
      <c r="M87" s="5">
        <v>1</v>
      </c>
      <c r="N87" s="2">
        <f t="shared" si="11"/>
        <v>8.8386070355312</v>
      </c>
      <c r="O87" s="5">
        <v>11314</v>
      </c>
      <c r="P87" s="7"/>
      <c r="Q87" s="7"/>
      <c r="R87" s="1">
        <v>35339</v>
      </c>
      <c r="S87">
        <v>73</v>
      </c>
      <c r="T87" s="2">
        <f t="shared" si="12"/>
        <v>24.564154505166883</v>
      </c>
      <c r="U87">
        <v>34</v>
      </c>
      <c r="V87" s="2">
        <f t="shared" si="14"/>
        <v>11.440839084598275</v>
      </c>
      <c r="W87">
        <v>297181</v>
      </c>
      <c r="X87">
        <f t="shared" si="13"/>
        <v>107</v>
      </c>
    </row>
    <row r="88" spans="1:24" ht="12.75">
      <c r="A88" s="1">
        <v>35125</v>
      </c>
      <c r="B88" s="1"/>
      <c r="C88" s="1">
        <v>35370</v>
      </c>
      <c r="D88" s="4">
        <v>72</v>
      </c>
      <c r="E88" s="2">
        <f t="shared" si="8"/>
        <v>27.86712028145791</v>
      </c>
      <c r="F88" s="4">
        <v>29</v>
      </c>
      <c r="G88" s="2">
        <f t="shared" si="9"/>
        <v>11.22425678003166</v>
      </c>
      <c r="H88" s="4">
        <v>258369</v>
      </c>
      <c r="J88" s="1">
        <v>35370</v>
      </c>
      <c r="K88" s="5">
        <v>5</v>
      </c>
      <c r="L88" s="2">
        <f t="shared" si="10"/>
        <v>48.398025360565285</v>
      </c>
      <c r="M88" s="5">
        <v>1</v>
      </c>
      <c r="N88" s="2">
        <f t="shared" si="11"/>
        <v>9.679605072113059</v>
      </c>
      <c r="O88" s="5">
        <v>10331</v>
      </c>
      <c r="P88" s="7"/>
      <c r="Q88" s="7"/>
      <c r="R88" s="1">
        <v>35370</v>
      </c>
      <c r="S88">
        <v>78</v>
      </c>
      <c r="T88" s="2">
        <f t="shared" si="12"/>
        <v>28.47151753188445</v>
      </c>
      <c r="U88">
        <v>31</v>
      </c>
      <c r="V88" s="2">
        <f t="shared" si="14"/>
        <v>11.315603121646383</v>
      </c>
      <c r="W88">
        <v>273958</v>
      </c>
      <c r="X88">
        <f t="shared" si="13"/>
        <v>109</v>
      </c>
    </row>
    <row r="89" spans="1:24" ht="12.75">
      <c r="A89" s="1">
        <v>35156</v>
      </c>
      <c r="B89" s="1"/>
      <c r="C89" s="1">
        <v>35400</v>
      </c>
      <c r="D89" s="4">
        <v>71</v>
      </c>
      <c r="E89" s="2">
        <f t="shared" si="8"/>
        <v>26.372777350613074</v>
      </c>
      <c r="F89" s="4">
        <v>32</v>
      </c>
      <c r="G89" s="2">
        <f t="shared" si="9"/>
        <v>11.886322186191808</v>
      </c>
      <c r="H89" s="4">
        <v>269217</v>
      </c>
      <c r="J89" s="1">
        <v>35400</v>
      </c>
      <c r="K89" s="5">
        <v>3</v>
      </c>
      <c r="L89" s="2">
        <f t="shared" si="10"/>
        <v>27.412280701754383</v>
      </c>
      <c r="M89" s="5">
        <v>0</v>
      </c>
      <c r="N89" s="2">
        <f t="shared" si="11"/>
        <v>0</v>
      </c>
      <c r="O89" s="5">
        <v>10944</v>
      </c>
      <c r="P89" s="7"/>
      <c r="Q89" s="7"/>
      <c r="R89" s="1">
        <v>35400</v>
      </c>
      <c r="S89">
        <v>75</v>
      </c>
      <c r="T89" s="2">
        <f t="shared" si="12"/>
        <v>26.238087908089724</v>
      </c>
      <c r="U89">
        <v>33</v>
      </c>
      <c r="V89" s="2">
        <f t="shared" si="14"/>
        <v>11.54475867955948</v>
      </c>
      <c r="W89">
        <v>285844</v>
      </c>
      <c r="X89">
        <f t="shared" si="13"/>
        <v>108</v>
      </c>
    </row>
    <row r="90" spans="1:24" ht="12.75">
      <c r="A90" s="1">
        <v>35186</v>
      </c>
      <c r="B90" s="1"/>
      <c r="C90" s="1">
        <v>35431</v>
      </c>
      <c r="D90" s="4">
        <v>89</v>
      </c>
      <c r="E90" s="2">
        <f t="shared" si="8"/>
        <v>33.703567655178425</v>
      </c>
      <c r="F90" s="4">
        <v>41</v>
      </c>
      <c r="G90" s="2">
        <f t="shared" si="9"/>
        <v>15.526362627666463</v>
      </c>
      <c r="H90" s="4">
        <v>264067</v>
      </c>
      <c r="J90" s="1">
        <v>35431</v>
      </c>
      <c r="K90" s="5">
        <v>4</v>
      </c>
      <c r="L90" s="2">
        <f t="shared" si="10"/>
        <v>36.199095022624434</v>
      </c>
      <c r="M90" s="5">
        <v>8</v>
      </c>
      <c r="N90" s="2">
        <f t="shared" si="11"/>
        <v>72.39819004524887</v>
      </c>
      <c r="O90" s="5">
        <v>11050</v>
      </c>
      <c r="P90" s="7"/>
      <c r="Q90" s="7"/>
      <c r="R90" s="1">
        <v>35431</v>
      </c>
      <c r="S90">
        <v>94</v>
      </c>
      <c r="T90" s="2">
        <f t="shared" si="12"/>
        <v>33.522820481730065</v>
      </c>
      <c r="U90">
        <v>50</v>
      </c>
      <c r="V90" s="2">
        <f t="shared" si="14"/>
        <v>17.831287490281948</v>
      </c>
      <c r="W90">
        <v>280406</v>
      </c>
      <c r="X90">
        <f t="shared" si="13"/>
        <v>144</v>
      </c>
    </row>
    <row r="91" spans="1:24" ht="12.75">
      <c r="A91" s="1">
        <v>35217</v>
      </c>
      <c r="B91" s="1"/>
      <c r="C91" s="1">
        <v>35462</v>
      </c>
      <c r="D91" s="4">
        <v>62</v>
      </c>
      <c r="E91" s="2">
        <f t="shared" si="8"/>
        <v>25.519339131436944</v>
      </c>
      <c r="F91" s="4">
        <v>27</v>
      </c>
      <c r="G91" s="2">
        <f t="shared" si="9"/>
        <v>11.113260589496734</v>
      </c>
      <c r="H91" s="4">
        <v>242953</v>
      </c>
      <c r="J91" s="1">
        <v>35462</v>
      </c>
      <c r="K91" s="5">
        <v>4</v>
      </c>
      <c r="L91" s="2">
        <f t="shared" si="10"/>
        <v>38.528221922558274</v>
      </c>
      <c r="M91" s="5">
        <v>3</v>
      </c>
      <c r="N91" s="2">
        <f t="shared" si="11"/>
        <v>28.896166441918705</v>
      </c>
      <c r="O91" s="5">
        <v>10382</v>
      </c>
      <c r="P91" s="7"/>
      <c r="Q91" s="7"/>
      <c r="R91" s="1">
        <v>35462</v>
      </c>
      <c r="S91">
        <v>67</v>
      </c>
      <c r="T91" s="2">
        <f t="shared" si="12"/>
        <v>25.972012249486376</v>
      </c>
      <c r="U91">
        <v>30</v>
      </c>
      <c r="V91" s="2">
        <f t="shared" si="14"/>
        <v>11.629259216187927</v>
      </c>
      <c r="W91">
        <v>257970</v>
      </c>
      <c r="X91">
        <f t="shared" si="13"/>
        <v>97</v>
      </c>
    </row>
    <row r="92" spans="1:24" ht="12.75">
      <c r="A92" s="1">
        <v>35247</v>
      </c>
      <c r="B92" s="1"/>
      <c r="C92" s="1">
        <v>35490</v>
      </c>
      <c r="D92" s="4">
        <v>67</v>
      </c>
      <c r="E92" s="2">
        <f t="shared" si="8"/>
        <v>25.040925093996904</v>
      </c>
      <c r="F92" s="4">
        <v>27</v>
      </c>
      <c r="G92" s="2">
        <f t="shared" si="9"/>
        <v>10.091119067730096</v>
      </c>
      <c r="H92" s="4">
        <v>267562</v>
      </c>
      <c r="J92" s="1">
        <v>35490</v>
      </c>
      <c r="K92" s="5">
        <v>3</v>
      </c>
      <c r="L92" s="2">
        <f t="shared" si="10"/>
        <v>26.003293750541737</v>
      </c>
      <c r="M92" s="5">
        <v>3</v>
      </c>
      <c r="N92" s="2">
        <f t="shared" si="11"/>
        <v>26.003293750541737</v>
      </c>
      <c r="O92" s="5">
        <v>11537</v>
      </c>
      <c r="P92" s="7"/>
      <c r="Q92" s="7"/>
      <c r="R92" s="1">
        <v>35490</v>
      </c>
      <c r="S92">
        <v>72</v>
      </c>
      <c r="T92" s="2">
        <f t="shared" si="12"/>
        <v>25.342653798230238</v>
      </c>
      <c r="U92">
        <v>32</v>
      </c>
      <c r="V92" s="2">
        <f t="shared" si="14"/>
        <v>11.263401688102327</v>
      </c>
      <c r="W92">
        <v>284106</v>
      </c>
      <c r="X92">
        <f t="shared" si="13"/>
        <v>104</v>
      </c>
    </row>
    <row r="93" spans="1:24" ht="12.75">
      <c r="A93" s="1">
        <v>35278</v>
      </c>
      <c r="B93" s="1"/>
      <c r="C93" s="1">
        <v>35521</v>
      </c>
      <c r="D93" s="4">
        <v>57</v>
      </c>
      <c r="E93" s="2">
        <f t="shared" si="8"/>
        <v>21.73614606690157</v>
      </c>
      <c r="F93" s="4">
        <v>21</v>
      </c>
      <c r="G93" s="2">
        <f t="shared" si="9"/>
        <v>8.00805381412163</v>
      </c>
      <c r="H93" s="4">
        <v>262236</v>
      </c>
      <c r="J93" s="1">
        <v>35521</v>
      </c>
      <c r="K93" s="5">
        <v>4</v>
      </c>
      <c r="L93" s="2">
        <f t="shared" si="10"/>
        <v>37.29951510630362</v>
      </c>
      <c r="M93" s="5">
        <v>1</v>
      </c>
      <c r="N93" s="2">
        <f t="shared" si="11"/>
        <v>9.324878776575906</v>
      </c>
      <c r="O93" s="5">
        <v>10724</v>
      </c>
      <c r="P93" s="7"/>
      <c r="Q93" s="7"/>
      <c r="R93" s="1">
        <v>35521</v>
      </c>
      <c r="S93">
        <v>61</v>
      </c>
      <c r="T93" s="2">
        <f t="shared" si="12"/>
        <v>21.958243340532757</v>
      </c>
      <c r="U93">
        <v>26</v>
      </c>
      <c r="V93" s="2">
        <f t="shared" si="14"/>
        <v>9.359251259899208</v>
      </c>
      <c r="W93">
        <v>277800</v>
      </c>
      <c r="X93">
        <f t="shared" si="13"/>
        <v>87</v>
      </c>
    </row>
    <row r="94" spans="1:24" ht="12.75">
      <c r="A94" s="1">
        <v>35309</v>
      </c>
      <c r="B94" s="1"/>
      <c r="C94" s="1">
        <v>35551</v>
      </c>
      <c r="D94" s="4">
        <v>64</v>
      </c>
      <c r="E94" s="2">
        <f t="shared" si="8"/>
        <v>23.20320204188178</v>
      </c>
      <c r="F94" s="4">
        <v>28</v>
      </c>
      <c r="G94" s="2">
        <f t="shared" si="9"/>
        <v>10.151400893323279</v>
      </c>
      <c r="H94" s="4">
        <v>275824</v>
      </c>
      <c r="J94" s="1">
        <v>35551</v>
      </c>
      <c r="K94" s="5">
        <v>2</v>
      </c>
      <c r="L94" s="2">
        <f t="shared" si="10"/>
        <v>18.39926402943882</v>
      </c>
      <c r="M94" s="5">
        <v>6</v>
      </c>
      <c r="N94" s="2">
        <f t="shared" si="11"/>
        <v>55.19779208831647</v>
      </c>
      <c r="O94" s="5">
        <v>10870</v>
      </c>
      <c r="P94" s="7"/>
      <c r="Q94" s="7"/>
      <c r="R94" s="1">
        <v>35551</v>
      </c>
      <c r="S94">
        <v>67</v>
      </c>
      <c r="T94" s="2">
        <f t="shared" si="12"/>
        <v>22.97384410703754</v>
      </c>
      <c r="U94">
        <v>35</v>
      </c>
      <c r="V94" s="2">
        <f t="shared" si="14"/>
        <v>12.00126184695991</v>
      </c>
      <c r="W94">
        <v>291636</v>
      </c>
      <c r="X94">
        <f t="shared" si="13"/>
        <v>102</v>
      </c>
    </row>
    <row r="95" spans="1:24" ht="12.75">
      <c r="A95" s="1">
        <v>35339</v>
      </c>
      <c r="B95" s="1"/>
      <c r="C95" s="1">
        <v>35582</v>
      </c>
      <c r="D95" s="4">
        <v>77</v>
      </c>
      <c r="E95" s="2">
        <f t="shared" si="8"/>
        <v>28.57885164977916</v>
      </c>
      <c r="F95" s="4">
        <v>39</v>
      </c>
      <c r="G95" s="2">
        <f t="shared" si="9"/>
        <v>14.47500278365438</v>
      </c>
      <c r="H95" s="4">
        <v>269430</v>
      </c>
      <c r="J95" s="1">
        <v>35582</v>
      </c>
      <c r="K95" s="5">
        <v>3</v>
      </c>
      <c r="L95" s="2">
        <f t="shared" si="10"/>
        <v>28.44680447563057</v>
      </c>
      <c r="M95" s="5">
        <v>0</v>
      </c>
      <c r="N95" s="2">
        <f t="shared" si="11"/>
        <v>0</v>
      </c>
      <c r="O95" s="5">
        <v>10546</v>
      </c>
      <c r="P95" s="7"/>
      <c r="Q95" s="7"/>
      <c r="R95" s="1">
        <v>35582</v>
      </c>
      <c r="S95">
        <v>82</v>
      </c>
      <c r="T95" s="2">
        <f t="shared" si="12"/>
        <v>28.791022818641135</v>
      </c>
      <c r="U95">
        <v>40</v>
      </c>
      <c r="V95" s="2">
        <f t="shared" si="14"/>
        <v>14.044401374946894</v>
      </c>
      <c r="W95">
        <v>284811</v>
      </c>
      <c r="X95">
        <f t="shared" si="13"/>
        <v>122</v>
      </c>
    </row>
    <row r="96" spans="1:24" ht="12.75">
      <c r="A96" s="1">
        <v>35370</v>
      </c>
      <c r="B96" s="1"/>
      <c r="C96" s="1">
        <v>35612</v>
      </c>
      <c r="D96" s="4">
        <v>73</v>
      </c>
      <c r="E96" s="2">
        <f t="shared" si="8"/>
        <v>25.154978790562403</v>
      </c>
      <c r="F96" s="4">
        <v>36</v>
      </c>
      <c r="G96" s="2">
        <f t="shared" si="9"/>
        <v>12.405195020003378</v>
      </c>
      <c r="H96" s="4">
        <v>290201</v>
      </c>
      <c r="J96" s="1">
        <v>35612</v>
      </c>
      <c r="K96" s="5">
        <v>2</v>
      </c>
      <c r="L96" s="2">
        <f t="shared" si="10"/>
        <v>18.140589569160998</v>
      </c>
      <c r="M96" s="5">
        <v>3</v>
      </c>
      <c r="N96" s="2">
        <f t="shared" si="11"/>
        <v>27.210884353741495</v>
      </c>
      <c r="O96" s="5">
        <v>11025</v>
      </c>
      <c r="P96" s="7"/>
      <c r="Q96" s="7"/>
      <c r="R96" s="1">
        <v>35612</v>
      </c>
      <c r="S96">
        <v>76</v>
      </c>
      <c r="T96" s="2">
        <f t="shared" si="12"/>
        <v>24.798997598412864</v>
      </c>
      <c r="U96">
        <v>41</v>
      </c>
      <c r="V96" s="2">
        <f t="shared" si="14"/>
        <v>13.378406599143782</v>
      </c>
      <c r="W96">
        <v>306464</v>
      </c>
      <c r="X96">
        <f t="shared" si="13"/>
        <v>117</v>
      </c>
    </row>
    <row r="97" spans="1:24" ht="12.75">
      <c r="A97" s="1">
        <v>35400</v>
      </c>
      <c r="B97" s="1"/>
      <c r="C97" s="1">
        <v>35643</v>
      </c>
      <c r="D97" s="4">
        <v>73</v>
      </c>
      <c r="E97" s="2">
        <f t="shared" si="8"/>
        <v>25.635713006437022</v>
      </c>
      <c r="F97" s="4">
        <v>23</v>
      </c>
      <c r="G97" s="2">
        <f t="shared" si="9"/>
        <v>8.077005467781529</v>
      </c>
      <c r="H97" s="4">
        <v>284759</v>
      </c>
      <c r="J97" s="1">
        <v>35643</v>
      </c>
      <c r="K97" s="5">
        <v>1</v>
      </c>
      <c r="L97" s="2">
        <f t="shared" si="10"/>
        <v>9.287638153617534</v>
      </c>
      <c r="M97" s="5">
        <v>3</v>
      </c>
      <c r="N97" s="2">
        <f t="shared" si="11"/>
        <v>27.862914460852608</v>
      </c>
      <c r="O97" s="5">
        <v>10767</v>
      </c>
      <c r="P97" s="7"/>
      <c r="Q97" s="7"/>
      <c r="R97" s="1">
        <v>35643</v>
      </c>
      <c r="S97">
        <v>74</v>
      </c>
      <c r="T97" s="2">
        <f t="shared" si="12"/>
        <v>24.61530273495972</v>
      </c>
      <c r="U97">
        <v>27</v>
      </c>
      <c r="V97" s="2">
        <f t="shared" si="14"/>
        <v>8.981259105998816</v>
      </c>
      <c r="W97">
        <v>300626</v>
      </c>
      <c r="X97">
        <f t="shared" si="13"/>
        <v>101</v>
      </c>
    </row>
    <row r="98" spans="1:24" ht="12.75">
      <c r="A98" s="1">
        <v>35431</v>
      </c>
      <c r="B98" s="1"/>
      <c r="C98" s="1">
        <v>35674</v>
      </c>
      <c r="D98" s="4">
        <v>62</v>
      </c>
      <c r="E98" s="2">
        <f t="shared" si="8"/>
        <v>22.1208153304386</v>
      </c>
      <c r="F98" s="4">
        <v>24</v>
      </c>
      <c r="G98" s="2">
        <f t="shared" si="9"/>
        <v>8.562896256943974</v>
      </c>
      <c r="H98" s="4">
        <v>280279</v>
      </c>
      <c r="J98" s="1">
        <v>35674</v>
      </c>
      <c r="K98" s="5">
        <v>6</v>
      </c>
      <c r="L98" s="2">
        <f t="shared" si="10"/>
        <v>56.75905779964053</v>
      </c>
      <c r="M98" s="5">
        <v>2</v>
      </c>
      <c r="N98" s="2">
        <f t="shared" si="11"/>
        <v>18.919685933213508</v>
      </c>
      <c r="O98" s="5">
        <v>10571</v>
      </c>
      <c r="P98" s="7"/>
      <c r="Q98" s="7"/>
      <c r="R98" s="1">
        <v>35674</v>
      </c>
      <c r="S98">
        <v>68</v>
      </c>
      <c r="T98" s="2">
        <f t="shared" si="12"/>
        <v>22.990992940412756</v>
      </c>
      <c r="U98">
        <v>27</v>
      </c>
      <c r="V98" s="2">
        <f t="shared" si="14"/>
        <v>9.1287766086933</v>
      </c>
      <c r="W98">
        <v>295768</v>
      </c>
      <c r="X98">
        <f t="shared" si="13"/>
        <v>95</v>
      </c>
    </row>
    <row r="99" spans="1:24" ht="12.75">
      <c r="A99" s="1">
        <v>35462</v>
      </c>
      <c r="B99" s="1"/>
      <c r="C99" s="1">
        <v>35704</v>
      </c>
      <c r="D99" s="4">
        <v>77</v>
      </c>
      <c r="E99" s="2">
        <f t="shared" si="8"/>
        <v>27.949487653223084</v>
      </c>
      <c r="F99" s="4">
        <v>37</v>
      </c>
      <c r="G99" s="2">
        <f t="shared" si="9"/>
        <v>13.43027328791239</v>
      </c>
      <c r="H99" s="4">
        <v>275497</v>
      </c>
      <c r="J99" s="1">
        <v>35704</v>
      </c>
      <c r="K99" s="5">
        <v>5</v>
      </c>
      <c r="L99" s="2">
        <f t="shared" si="10"/>
        <v>45.75402635431918</v>
      </c>
      <c r="M99" s="5">
        <v>3</v>
      </c>
      <c r="N99" s="2">
        <f t="shared" si="11"/>
        <v>27.452415812591507</v>
      </c>
      <c r="O99" s="5">
        <v>10928</v>
      </c>
      <c r="P99" s="7"/>
      <c r="Q99" s="7"/>
      <c r="R99" s="1">
        <v>35704</v>
      </c>
      <c r="S99">
        <v>83</v>
      </c>
      <c r="T99" s="2">
        <f t="shared" si="12"/>
        <v>28.479373042043104</v>
      </c>
      <c r="U99">
        <v>40</v>
      </c>
      <c r="V99" s="2">
        <f t="shared" si="14"/>
        <v>13.724999056406316</v>
      </c>
      <c r="W99">
        <v>291439</v>
      </c>
      <c r="X99">
        <f t="shared" si="13"/>
        <v>123</v>
      </c>
    </row>
    <row r="100" spans="1:24" ht="12.75">
      <c r="A100" s="1">
        <v>35490</v>
      </c>
      <c r="B100" s="1"/>
      <c r="C100" s="1">
        <v>35735</v>
      </c>
      <c r="D100" s="4">
        <v>45</v>
      </c>
      <c r="E100" s="2">
        <f t="shared" si="8"/>
        <v>17.537501023020894</v>
      </c>
      <c r="F100" s="4">
        <v>29</v>
      </c>
      <c r="G100" s="2">
        <f t="shared" si="9"/>
        <v>11.301945103724576</v>
      </c>
      <c r="H100" s="4">
        <v>256593</v>
      </c>
      <c r="J100" s="1">
        <v>35735</v>
      </c>
      <c r="K100" s="5">
        <v>4</v>
      </c>
      <c r="L100" s="2">
        <f t="shared" si="10"/>
        <v>37.418147801683816</v>
      </c>
      <c r="M100" s="5">
        <v>1</v>
      </c>
      <c r="N100" s="2">
        <f t="shared" si="11"/>
        <v>9.354536950420954</v>
      </c>
      <c r="O100" s="5">
        <v>10690</v>
      </c>
      <c r="P100" s="7"/>
      <c r="Q100" s="7"/>
      <c r="R100" s="1">
        <v>35735</v>
      </c>
      <c r="S100">
        <v>51</v>
      </c>
      <c r="T100" s="2">
        <f t="shared" si="12"/>
        <v>18.74214483635535</v>
      </c>
      <c r="U100">
        <v>30</v>
      </c>
      <c r="V100" s="2">
        <f t="shared" si="14"/>
        <v>11.02479108020903</v>
      </c>
      <c r="W100">
        <v>272114</v>
      </c>
      <c r="X100">
        <f t="shared" si="13"/>
        <v>81</v>
      </c>
    </row>
    <row r="101" spans="1:24" ht="12.75">
      <c r="A101" s="1">
        <v>35521</v>
      </c>
      <c r="B101" s="1"/>
      <c r="C101" s="1">
        <v>35765</v>
      </c>
      <c r="D101" s="4">
        <v>51</v>
      </c>
      <c r="E101" s="2">
        <f t="shared" si="8"/>
        <v>18.534738096882165</v>
      </c>
      <c r="F101" s="4">
        <v>39</v>
      </c>
      <c r="G101" s="2">
        <f t="shared" si="9"/>
        <v>14.17362325055695</v>
      </c>
      <c r="H101" s="4">
        <v>275159</v>
      </c>
      <c r="J101" s="1">
        <v>35765</v>
      </c>
      <c r="K101" s="5">
        <v>5</v>
      </c>
      <c r="L101" s="2">
        <f t="shared" si="10"/>
        <v>44.82294935006723</v>
      </c>
      <c r="M101" s="5">
        <v>5</v>
      </c>
      <c r="N101" s="2">
        <f t="shared" si="11"/>
        <v>44.82294935006723</v>
      </c>
      <c r="O101" s="5">
        <v>11155</v>
      </c>
      <c r="P101" s="7"/>
      <c r="Q101" s="7"/>
      <c r="R101" s="1">
        <v>35765</v>
      </c>
      <c r="S101">
        <v>56</v>
      </c>
      <c r="T101" s="2">
        <f t="shared" si="12"/>
        <v>19.174667524961308</v>
      </c>
      <c r="U101">
        <v>46</v>
      </c>
      <c r="V101" s="2">
        <f t="shared" si="14"/>
        <v>15.750619752646788</v>
      </c>
      <c r="W101">
        <v>292052</v>
      </c>
      <c r="X101">
        <f t="shared" si="13"/>
        <v>102</v>
      </c>
    </row>
    <row r="102" spans="1:24" ht="12.75">
      <c r="A102" s="1">
        <v>35551</v>
      </c>
      <c r="B102" s="1"/>
      <c r="C102" s="1">
        <v>35796</v>
      </c>
      <c r="D102" s="4">
        <v>59</v>
      </c>
      <c r="E102" s="2">
        <f t="shared" si="8"/>
        <v>22.17594924338668</v>
      </c>
      <c r="F102" s="4">
        <v>16</v>
      </c>
      <c r="G102" s="2">
        <f t="shared" si="9"/>
        <v>6.01381674396927</v>
      </c>
      <c r="H102" s="4">
        <v>266054</v>
      </c>
      <c r="J102" s="1">
        <v>35796</v>
      </c>
      <c r="K102" s="5">
        <v>3</v>
      </c>
      <c r="L102" s="2">
        <f t="shared" si="10"/>
        <v>26.75943270002676</v>
      </c>
      <c r="M102" s="5">
        <v>1</v>
      </c>
      <c r="N102" s="2">
        <f t="shared" si="11"/>
        <v>8.919810900008919</v>
      </c>
      <c r="O102" s="5">
        <v>11211</v>
      </c>
      <c r="P102" s="7"/>
      <c r="Q102" s="7"/>
      <c r="R102" s="1">
        <v>35796</v>
      </c>
      <c r="S102">
        <v>63</v>
      </c>
      <c r="T102" s="2">
        <f t="shared" si="12"/>
        <v>22.27289600678793</v>
      </c>
      <c r="U102">
        <v>17</v>
      </c>
      <c r="V102" s="2">
        <f t="shared" si="14"/>
        <v>6.010146541514203</v>
      </c>
      <c r="W102">
        <v>282855</v>
      </c>
      <c r="X102">
        <f t="shared" si="13"/>
        <v>80</v>
      </c>
    </row>
    <row r="103" spans="1:24" ht="12.75">
      <c r="A103" s="1">
        <v>35582</v>
      </c>
      <c r="B103" s="1"/>
      <c r="C103" s="1">
        <v>35827</v>
      </c>
      <c r="D103" s="4">
        <v>55</v>
      </c>
      <c r="E103" s="2">
        <f aca="true" t="shared" si="15" ref="E103:E108">+(D103/H102)*100000</f>
        <v>20.67249505739436</v>
      </c>
      <c r="F103" s="4">
        <v>16</v>
      </c>
      <c r="G103" s="2">
        <f aca="true" t="shared" si="16" ref="G103:G108">+(F103/H102)*100000</f>
        <v>6.01381674396927</v>
      </c>
      <c r="H103" s="4">
        <v>248740</v>
      </c>
      <c r="J103" s="1">
        <v>35827</v>
      </c>
      <c r="K103" s="5">
        <v>6</v>
      </c>
      <c r="L103" s="2">
        <f t="shared" si="10"/>
        <v>55.75171901133618</v>
      </c>
      <c r="M103" s="5">
        <v>0</v>
      </c>
      <c r="N103" s="2">
        <f t="shared" si="11"/>
        <v>0</v>
      </c>
      <c r="O103" s="5">
        <v>10762</v>
      </c>
      <c r="P103" s="7"/>
      <c r="Q103" s="7"/>
      <c r="R103" s="1">
        <v>35827</v>
      </c>
      <c r="S103">
        <v>62</v>
      </c>
      <c r="T103" s="2">
        <f t="shared" si="12"/>
        <v>23.443023998850535</v>
      </c>
      <c r="U103">
        <v>17</v>
      </c>
      <c r="V103" s="2">
        <f t="shared" si="14"/>
        <v>6.427925935168695</v>
      </c>
      <c r="W103">
        <v>264471</v>
      </c>
      <c r="X103">
        <f t="shared" si="13"/>
        <v>79</v>
      </c>
    </row>
    <row r="104" spans="1:24" ht="12.75">
      <c r="A104" s="1">
        <v>35612</v>
      </c>
      <c r="B104" s="1"/>
      <c r="C104" s="1">
        <v>35855</v>
      </c>
      <c r="D104" s="4">
        <v>72</v>
      </c>
      <c r="E104" s="2">
        <f t="shared" si="15"/>
        <v>28.945887271850122</v>
      </c>
      <c r="F104" s="4">
        <v>24</v>
      </c>
      <c r="G104" s="2">
        <f t="shared" si="16"/>
        <v>9.648629090616708</v>
      </c>
      <c r="H104" s="4">
        <v>274083</v>
      </c>
      <c r="J104" s="1">
        <v>35855</v>
      </c>
      <c r="K104" s="5">
        <v>6</v>
      </c>
      <c r="L104" s="2">
        <f t="shared" si="10"/>
        <v>50.462573591253154</v>
      </c>
      <c r="M104" s="5">
        <v>3</v>
      </c>
      <c r="N104" s="2">
        <f t="shared" si="11"/>
        <v>25.231286795626577</v>
      </c>
      <c r="O104" s="5">
        <v>11890</v>
      </c>
      <c r="P104" s="7"/>
      <c r="Q104" s="7"/>
      <c r="R104" s="1">
        <v>35855</v>
      </c>
      <c r="S104">
        <v>80</v>
      </c>
      <c r="T104" s="2">
        <f t="shared" si="12"/>
        <v>27.433054773522986</v>
      </c>
      <c r="U104">
        <v>27</v>
      </c>
      <c r="V104" s="2">
        <f t="shared" si="14"/>
        <v>9.258655986064008</v>
      </c>
      <c r="W104">
        <v>291619</v>
      </c>
      <c r="X104">
        <f t="shared" si="13"/>
        <v>107</v>
      </c>
    </row>
    <row r="105" spans="1:24" ht="12.75">
      <c r="A105" s="1">
        <v>35643</v>
      </c>
      <c r="B105" s="1"/>
      <c r="C105" s="1">
        <v>35886</v>
      </c>
      <c r="D105" s="4">
        <v>55</v>
      </c>
      <c r="E105" s="2">
        <f t="shared" si="15"/>
        <v>20.066914036988795</v>
      </c>
      <c r="F105" s="4">
        <v>34</v>
      </c>
      <c r="G105" s="2">
        <f t="shared" si="16"/>
        <v>12.405001404683981</v>
      </c>
      <c r="H105" s="4">
        <v>265966</v>
      </c>
      <c r="J105" s="1">
        <v>35886</v>
      </c>
      <c r="K105" s="5">
        <v>2</v>
      </c>
      <c r="L105" s="2">
        <f t="shared" si="10"/>
        <v>18.293240647580717</v>
      </c>
      <c r="M105" s="5">
        <v>5</v>
      </c>
      <c r="N105" s="2">
        <f t="shared" si="11"/>
        <v>45.7331016189518</v>
      </c>
      <c r="O105" s="5">
        <v>10933</v>
      </c>
      <c r="P105" s="7"/>
      <c r="Q105" s="7"/>
      <c r="R105" s="1">
        <v>35886</v>
      </c>
      <c r="S105">
        <v>60</v>
      </c>
      <c r="T105" s="2">
        <f t="shared" si="12"/>
        <v>21.242773031591543</v>
      </c>
      <c r="U105">
        <v>39</v>
      </c>
      <c r="V105" s="2">
        <f t="shared" si="14"/>
        <v>13.807802470534503</v>
      </c>
      <c r="W105">
        <v>282449</v>
      </c>
      <c r="X105">
        <f t="shared" si="13"/>
        <v>99</v>
      </c>
    </row>
    <row r="106" spans="1:24" ht="12.75">
      <c r="A106" s="1">
        <v>35674</v>
      </c>
      <c r="B106" s="1"/>
      <c r="C106" s="1">
        <v>35916</v>
      </c>
      <c r="D106" s="4">
        <v>66</v>
      </c>
      <c r="E106" s="2">
        <f t="shared" si="15"/>
        <v>24.81520194310551</v>
      </c>
      <c r="F106" s="4">
        <v>34</v>
      </c>
      <c r="G106" s="2">
        <f t="shared" si="16"/>
        <v>12.783588879781627</v>
      </c>
      <c r="H106" s="4">
        <v>275273</v>
      </c>
      <c r="J106" s="1">
        <v>35916</v>
      </c>
      <c r="K106" s="5">
        <v>0</v>
      </c>
      <c r="L106" s="2">
        <f t="shared" si="10"/>
        <v>0</v>
      </c>
      <c r="M106" s="5">
        <v>1</v>
      </c>
      <c r="N106" s="2">
        <f t="shared" si="11"/>
        <v>9.452689290103034</v>
      </c>
      <c r="O106" s="5">
        <v>10579</v>
      </c>
      <c r="P106" s="7"/>
      <c r="Q106" s="7"/>
      <c r="R106" s="1">
        <v>35916</v>
      </c>
      <c r="S106">
        <v>71</v>
      </c>
      <c r="T106" s="2">
        <f t="shared" si="12"/>
        <v>24.331317146724697</v>
      </c>
      <c r="U106">
        <v>37</v>
      </c>
      <c r="V106" s="2">
        <f t="shared" si="14"/>
        <v>12.67970048491287</v>
      </c>
      <c r="W106">
        <v>291805</v>
      </c>
      <c r="X106">
        <f t="shared" si="13"/>
        <v>108</v>
      </c>
    </row>
    <row r="107" spans="1:24" ht="12.75">
      <c r="A107" s="1">
        <v>35704</v>
      </c>
      <c r="B107" s="1"/>
      <c r="C107" s="1">
        <v>35947</v>
      </c>
      <c r="D107" s="4">
        <v>63</v>
      </c>
      <c r="E107" s="2">
        <f t="shared" si="15"/>
        <v>22.886370984440898</v>
      </c>
      <c r="F107" s="4">
        <v>24</v>
      </c>
      <c r="G107" s="2">
        <f t="shared" si="16"/>
        <v>8.718617517882247</v>
      </c>
      <c r="H107" s="4">
        <v>273140</v>
      </c>
      <c r="J107" s="1">
        <v>35947</v>
      </c>
      <c r="K107" s="5">
        <v>7</v>
      </c>
      <c r="L107" s="2">
        <f t="shared" si="10"/>
        <v>68.37940802969621</v>
      </c>
      <c r="M107" s="5">
        <v>1</v>
      </c>
      <c r="N107" s="2">
        <f t="shared" si="11"/>
        <v>9.76848686138517</v>
      </c>
      <c r="O107" s="5">
        <v>10237</v>
      </c>
      <c r="P107" s="7"/>
      <c r="Q107" s="7"/>
      <c r="R107" s="1">
        <v>35947</v>
      </c>
      <c r="S107">
        <v>71</v>
      </c>
      <c r="T107" s="2">
        <f t="shared" si="12"/>
        <v>24.56653898986544</v>
      </c>
      <c r="U107">
        <v>27</v>
      </c>
      <c r="V107" s="2">
        <f t="shared" si="14"/>
        <v>9.342204967976997</v>
      </c>
      <c r="W107">
        <v>289011</v>
      </c>
      <c r="X107">
        <f t="shared" si="13"/>
        <v>98</v>
      </c>
    </row>
    <row r="108" spans="1:24" ht="12.75">
      <c r="A108" s="1">
        <v>35735</v>
      </c>
      <c r="B108" s="1"/>
      <c r="C108" s="1">
        <v>35977</v>
      </c>
      <c r="D108" s="4">
        <v>55</v>
      </c>
      <c r="E108" s="2">
        <f t="shared" si="15"/>
        <v>20.13619389324156</v>
      </c>
      <c r="F108" s="4">
        <v>32</v>
      </c>
      <c r="G108" s="2">
        <f t="shared" si="16"/>
        <v>11.71560371970418</v>
      </c>
      <c r="H108" s="21">
        <v>291529</v>
      </c>
      <c r="J108" s="1">
        <v>35977</v>
      </c>
      <c r="K108" s="5">
        <v>4</v>
      </c>
      <c r="L108" s="2">
        <f t="shared" si="10"/>
        <v>35.95182455509617</v>
      </c>
      <c r="M108" s="5">
        <v>2</v>
      </c>
      <c r="N108" s="2">
        <f t="shared" si="11"/>
        <v>17.975912277548083</v>
      </c>
      <c r="O108" s="5">
        <v>11126</v>
      </c>
      <c r="P108" s="7"/>
      <c r="Q108" s="7"/>
      <c r="R108" s="1">
        <v>35977</v>
      </c>
      <c r="S108">
        <v>61</v>
      </c>
      <c r="T108" s="2">
        <f t="shared" si="12"/>
        <v>19.742122569453436</v>
      </c>
      <c r="U108">
        <v>36</v>
      </c>
      <c r="V108" s="2">
        <f t="shared" si="14"/>
        <v>11.651088729513502</v>
      </c>
      <c r="W108">
        <v>308984</v>
      </c>
      <c r="X108">
        <f t="shared" si="13"/>
        <v>97</v>
      </c>
    </row>
    <row r="109" spans="1:24" ht="12.75">
      <c r="A109" s="1">
        <v>35765</v>
      </c>
      <c r="B109" s="1"/>
      <c r="C109" s="1">
        <v>36008</v>
      </c>
      <c r="D109" s="4">
        <v>71</v>
      </c>
      <c r="E109" s="2">
        <f t="shared" si="8"/>
        <v>24.624818348611125</v>
      </c>
      <c r="F109" s="4">
        <v>21</v>
      </c>
      <c r="G109" s="2">
        <f t="shared" si="9"/>
        <v>7.28339697634977</v>
      </c>
      <c r="H109" s="4">
        <v>288327</v>
      </c>
      <c r="J109" s="1">
        <v>36008</v>
      </c>
      <c r="K109" s="5">
        <v>7</v>
      </c>
      <c r="L109" s="2">
        <f t="shared" si="10"/>
        <v>64.07322654462243</v>
      </c>
      <c r="M109" s="5">
        <v>1</v>
      </c>
      <c r="N109" s="2">
        <f t="shared" si="11"/>
        <v>9.153318077803204</v>
      </c>
      <c r="O109" s="5">
        <v>10925</v>
      </c>
      <c r="P109" s="7"/>
      <c r="Q109" s="7"/>
      <c r="R109" s="1">
        <v>36008</v>
      </c>
      <c r="S109">
        <v>80</v>
      </c>
      <c r="T109" s="2">
        <f t="shared" si="12"/>
        <v>26.172786191238007</v>
      </c>
      <c r="U109">
        <v>22</v>
      </c>
      <c r="V109" s="2">
        <f t="shared" si="14"/>
        <v>7.197516202590452</v>
      </c>
      <c r="W109">
        <v>305661</v>
      </c>
      <c r="X109">
        <f t="shared" si="13"/>
        <v>102</v>
      </c>
    </row>
    <row r="110" spans="1:24" ht="12.75">
      <c r="A110" s="1">
        <v>35796</v>
      </c>
      <c r="B110" s="1"/>
      <c r="C110" s="1">
        <v>36039</v>
      </c>
      <c r="D110" s="4">
        <v>65</v>
      </c>
      <c r="E110" s="2">
        <f t="shared" si="8"/>
        <v>22.630184488227084</v>
      </c>
      <c r="F110" s="4">
        <v>29</v>
      </c>
      <c r="G110" s="2">
        <f t="shared" si="9"/>
        <v>10.09654384859362</v>
      </c>
      <c r="H110" s="4">
        <v>287227</v>
      </c>
      <c r="J110" s="1">
        <v>36039</v>
      </c>
      <c r="K110" s="5">
        <v>1</v>
      </c>
      <c r="L110" s="2">
        <f t="shared" si="10"/>
        <v>9.104980424292087</v>
      </c>
      <c r="M110" s="5">
        <v>4</v>
      </c>
      <c r="N110" s="2">
        <f t="shared" si="11"/>
        <v>36.41992169716835</v>
      </c>
      <c r="O110" s="5">
        <v>10983</v>
      </c>
      <c r="P110" s="7"/>
      <c r="Q110" s="7"/>
      <c r="R110" s="1">
        <v>36039</v>
      </c>
      <c r="S110">
        <v>67</v>
      </c>
      <c r="T110" s="2">
        <f t="shared" si="12"/>
        <v>22.01441780079252</v>
      </c>
      <c r="U110">
        <v>34</v>
      </c>
      <c r="V110" s="2">
        <f t="shared" si="14"/>
        <v>11.171495600402174</v>
      </c>
      <c r="W110">
        <v>304346</v>
      </c>
      <c r="X110">
        <f t="shared" si="13"/>
        <v>101</v>
      </c>
    </row>
    <row r="111" spans="1:24" ht="12.75">
      <c r="A111" s="1">
        <v>35827</v>
      </c>
      <c r="B111" s="1"/>
      <c r="C111" s="1">
        <v>36069</v>
      </c>
      <c r="D111" s="4">
        <v>50</v>
      </c>
      <c r="E111" s="2">
        <f t="shared" si="8"/>
        <v>17.953966031096268</v>
      </c>
      <c r="F111" s="4">
        <v>29</v>
      </c>
      <c r="G111" s="2">
        <f t="shared" si="9"/>
        <v>10.413300298035837</v>
      </c>
      <c r="H111" s="4">
        <v>278490</v>
      </c>
      <c r="J111" s="1">
        <v>36069</v>
      </c>
      <c r="K111" s="5">
        <v>2</v>
      </c>
      <c r="L111" s="2">
        <f t="shared" si="10"/>
        <v>18.846588767433094</v>
      </c>
      <c r="M111" s="5">
        <v>3</v>
      </c>
      <c r="N111" s="2">
        <f t="shared" si="11"/>
        <v>28.269883151149642</v>
      </c>
      <c r="O111" s="5">
        <v>10612</v>
      </c>
      <c r="P111" s="7"/>
      <c r="Q111" s="7"/>
      <c r="R111" s="1">
        <v>36069</v>
      </c>
      <c r="S111">
        <v>53</v>
      </c>
      <c r="T111" s="2">
        <f t="shared" si="12"/>
        <v>17.962448315596827</v>
      </c>
      <c r="U111">
        <v>33</v>
      </c>
      <c r="V111" s="2">
        <f t="shared" si="14"/>
        <v>11.184165932352741</v>
      </c>
      <c r="W111">
        <v>295060</v>
      </c>
      <c r="X111">
        <f t="shared" si="13"/>
        <v>86</v>
      </c>
    </row>
    <row r="112" spans="1:24" ht="12.75">
      <c r="A112" s="1">
        <v>35855</v>
      </c>
      <c r="B112" s="1"/>
      <c r="C112" s="1">
        <v>36100</v>
      </c>
      <c r="D112" s="4">
        <v>39</v>
      </c>
      <c r="E112" s="2">
        <f t="shared" si="8"/>
        <v>14.912133123288928</v>
      </c>
      <c r="F112" s="4">
        <v>15</v>
      </c>
      <c r="G112" s="2">
        <f t="shared" si="9"/>
        <v>5.735435816649588</v>
      </c>
      <c r="H112" s="4">
        <v>261532</v>
      </c>
      <c r="J112" s="1">
        <v>36100</v>
      </c>
      <c r="K112" s="5">
        <v>4</v>
      </c>
      <c r="L112" s="2">
        <f t="shared" si="10"/>
        <v>38.0916103228264</v>
      </c>
      <c r="M112" s="5">
        <v>1</v>
      </c>
      <c r="N112" s="2">
        <f t="shared" si="11"/>
        <v>9.5229025807066</v>
      </c>
      <c r="O112" s="5">
        <v>10501</v>
      </c>
      <c r="P112" s="7"/>
      <c r="Q112" s="7"/>
      <c r="R112" s="1">
        <v>36100</v>
      </c>
      <c r="S112">
        <v>43</v>
      </c>
      <c r="T112" s="2">
        <f t="shared" si="12"/>
        <v>15.467292072832961</v>
      </c>
      <c r="U112">
        <v>16</v>
      </c>
      <c r="V112" s="2">
        <f t="shared" si="14"/>
        <v>5.7552714689611015</v>
      </c>
      <c r="W112">
        <v>278006</v>
      </c>
      <c r="X112">
        <f t="shared" si="13"/>
        <v>59</v>
      </c>
    </row>
    <row r="113" spans="1:24" ht="12.75">
      <c r="A113" s="1">
        <v>35886</v>
      </c>
      <c r="B113" s="1"/>
      <c r="C113" s="1">
        <v>36130</v>
      </c>
      <c r="D113" s="4">
        <v>65</v>
      </c>
      <c r="E113" s="2">
        <f t="shared" si="8"/>
        <v>23.302168177125157</v>
      </c>
      <c r="F113" s="4">
        <v>24</v>
      </c>
      <c r="G113" s="2">
        <f t="shared" si="9"/>
        <v>8.603877480784673</v>
      </c>
      <c r="H113" s="4">
        <v>278944</v>
      </c>
      <c r="J113" s="1">
        <v>36130</v>
      </c>
      <c r="K113" s="5">
        <v>1</v>
      </c>
      <c r="L113" s="2">
        <f t="shared" si="10"/>
        <v>9.11743253099927</v>
      </c>
      <c r="M113" s="5">
        <v>3</v>
      </c>
      <c r="N113" s="2">
        <f t="shared" si="11"/>
        <v>27.35229759299781</v>
      </c>
      <c r="O113" s="5">
        <v>10968</v>
      </c>
      <c r="P113" s="7"/>
      <c r="Q113" s="7"/>
      <c r="R113" s="1">
        <v>36130</v>
      </c>
      <c r="S113">
        <v>69</v>
      </c>
      <c r="T113" s="2">
        <f t="shared" si="12"/>
        <v>23.270872961269173</v>
      </c>
      <c r="U113">
        <v>32</v>
      </c>
      <c r="V113" s="2">
        <f t="shared" si="14"/>
        <v>10.79228890957411</v>
      </c>
      <c r="W113">
        <v>296508</v>
      </c>
      <c r="X113">
        <f t="shared" si="13"/>
        <v>101</v>
      </c>
    </row>
    <row r="114" spans="11:22" ht="12.75">
      <c r="K114" s="6"/>
      <c r="L114" s="6"/>
      <c r="M114" s="6"/>
      <c r="N114" s="6"/>
      <c r="O114" s="6"/>
      <c r="P114" s="6"/>
      <c r="Q114" s="6"/>
      <c r="R114" s="6"/>
      <c r="S114" s="11"/>
      <c r="T114" s="2"/>
      <c r="U114" s="6"/>
      <c r="V114" s="2"/>
    </row>
    <row r="115" spans="11:22" ht="12.75">
      <c r="K115" s="6"/>
      <c r="L115" s="6"/>
      <c r="M115" s="6"/>
      <c r="N115" s="6"/>
      <c r="O115" s="6"/>
      <c r="P115" s="6"/>
      <c r="Q115" s="6"/>
      <c r="R115" s="6"/>
      <c r="S115" s="11"/>
      <c r="T115" s="2"/>
      <c r="V115" s="2"/>
    </row>
    <row r="116" spans="3:23" ht="12.75">
      <c r="C116" s="4"/>
      <c r="D116" s="9" t="s">
        <v>73</v>
      </c>
      <c r="E116" s="4"/>
      <c r="F116" s="4"/>
      <c r="G116" s="4"/>
      <c r="H116" s="4"/>
      <c r="I116" s="8"/>
      <c r="J116" s="4"/>
      <c r="K116" s="3" t="s">
        <v>4</v>
      </c>
      <c r="L116" s="4"/>
      <c r="M116" s="4"/>
      <c r="N116" s="4"/>
      <c r="O116" s="4"/>
      <c r="P116" s="8"/>
      <c r="Q116" s="8"/>
      <c r="R116" s="4"/>
      <c r="S116" s="4" t="s">
        <v>75</v>
      </c>
      <c r="T116" s="4"/>
      <c r="U116" s="4"/>
      <c r="V116" s="4"/>
      <c r="W116" s="4"/>
    </row>
    <row r="117" spans="1:23" ht="12.75">
      <c r="A117" s="9" t="s">
        <v>64</v>
      </c>
      <c r="B117" s="9"/>
      <c r="C117" s="4"/>
      <c r="D117" s="4" t="s">
        <v>5</v>
      </c>
      <c r="E117" s="4"/>
      <c r="F117" s="4" t="s">
        <v>6</v>
      </c>
      <c r="G117" s="4"/>
      <c r="H117" s="4"/>
      <c r="I117" s="8" t="s">
        <v>45</v>
      </c>
      <c r="J117" s="4"/>
      <c r="K117" s="4" t="s">
        <v>5</v>
      </c>
      <c r="L117" s="4"/>
      <c r="M117" s="4" t="s">
        <v>6</v>
      </c>
      <c r="N117" s="4"/>
      <c r="O117" s="4"/>
      <c r="P117" s="8" t="s">
        <v>45</v>
      </c>
      <c r="Q117" s="8"/>
      <c r="R117" s="4"/>
      <c r="S117" s="4" t="s">
        <v>0</v>
      </c>
      <c r="T117" s="4"/>
      <c r="U117" s="4" t="s">
        <v>2</v>
      </c>
      <c r="V117" s="4"/>
      <c r="W117" s="4"/>
    </row>
    <row r="118" spans="1:23" ht="12.75">
      <c r="A118" s="3" t="s">
        <v>65</v>
      </c>
      <c r="B118" s="3"/>
      <c r="C118" s="4"/>
      <c r="D118" s="4" t="s">
        <v>1</v>
      </c>
      <c r="E118" s="4" t="s">
        <v>7</v>
      </c>
      <c r="F118" s="4" t="s">
        <v>1</v>
      </c>
      <c r="G118" s="4" t="s">
        <v>7</v>
      </c>
      <c r="H118" s="4" t="s">
        <v>8</v>
      </c>
      <c r="I118" s="8" t="s">
        <v>46</v>
      </c>
      <c r="J118" s="4"/>
      <c r="K118" s="4" t="s">
        <v>1</v>
      </c>
      <c r="L118" s="4" t="s">
        <v>7</v>
      </c>
      <c r="M118" s="4" t="s">
        <v>1</v>
      </c>
      <c r="N118" s="4" t="s">
        <v>7</v>
      </c>
      <c r="O118" s="4" t="s">
        <v>8</v>
      </c>
      <c r="P118" s="8" t="s">
        <v>46</v>
      </c>
      <c r="Q118" s="8"/>
      <c r="R118" s="4"/>
      <c r="S118" s="4" t="s">
        <v>1</v>
      </c>
      <c r="T118" s="4" t="s">
        <v>3</v>
      </c>
      <c r="U118" s="4" t="s">
        <v>1</v>
      </c>
      <c r="V118" s="4" t="s">
        <v>3</v>
      </c>
      <c r="W118" s="4"/>
    </row>
    <row r="119" spans="1:24" ht="12.75">
      <c r="A119" s="15"/>
      <c r="B119" s="15"/>
      <c r="C119" s="8" t="s">
        <v>74</v>
      </c>
      <c r="D119" s="8">
        <f>+D6+D7+D8</f>
        <v>214</v>
      </c>
      <c r="E119" s="7">
        <f>+(D119/H119)*100000</f>
        <v>26.44456527111858</v>
      </c>
      <c r="F119" s="8">
        <f>+F6+F7+F8</f>
        <v>125</v>
      </c>
      <c r="G119" s="7">
        <f>+(F119/H119)*100000</f>
        <v>15.446591863971134</v>
      </c>
      <c r="H119" s="8">
        <f>+H6+H7+H8</f>
        <v>809240</v>
      </c>
      <c r="I119" s="8">
        <f>+((D119+F119)/H119)*100000</f>
        <v>41.89115713508971</v>
      </c>
      <c r="J119" s="8" t="s">
        <v>74</v>
      </c>
      <c r="K119" s="8">
        <f>+K6+K7+K8</f>
        <v>14</v>
      </c>
      <c r="L119" s="7">
        <f>+(K119/O119)*100000</f>
        <v>25.634922088147512</v>
      </c>
      <c r="M119" s="8">
        <f>+M6+M7+M8</f>
        <v>21</v>
      </c>
      <c r="N119" s="7">
        <f>+(M119/O119)*100000</f>
        <v>38.45238313222127</v>
      </c>
      <c r="O119" s="8">
        <f>+O6+O7+O8</f>
        <v>54613</v>
      </c>
      <c r="P119" s="10">
        <f>+((K119+M119)/O119)*100000</f>
        <v>64.08730522036878</v>
      </c>
      <c r="Q119" s="7"/>
      <c r="R119" s="4" t="s">
        <v>74</v>
      </c>
      <c r="S119" s="4">
        <f>+S6+S7+S8</f>
        <v>233</v>
      </c>
      <c r="T119" s="5">
        <f>+(S119/W119)*100000</f>
        <v>26.569541498658978</v>
      </c>
      <c r="U119" s="4">
        <f>+U6+U7+U8</f>
        <v>153</v>
      </c>
      <c r="V119" s="5">
        <f>+(U119/W119)*100000</f>
        <v>17.44695214289624</v>
      </c>
      <c r="W119" s="4">
        <f>+W6+W7+W8</f>
        <v>876944</v>
      </c>
      <c r="X119">
        <f>+((S119+U119)/W119)*100000</f>
        <v>44.01649364155522</v>
      </c>
    </row>
    <row r="120" spans="1:24" ht="12.75">
      <c r="A120" s="15"/>
      <c r="B120" s="15"/>
      <c r="C120" s="8" t="s">
        <v>66</v>
      </c>
      <c r="D120" s="8">
        <f>+D9+D10+D11</f>
        <v>205</v>
      </c>
      <c r="E120" s="7">
        <f>+(D120/H120)*100000</f>
        <v>24.258460285942164</v>
      </c>
      <c r="F120" s="8">
        <f>+F9+F10+F11</f>
        <v>144</v>
      </c>
      <c r="G120" s="7">
        <f>+(F120/H120)*100000</f>
        <v>17.04008917646669</v>
      </c>
      <c r="H120" s="8">
        <f>+H9+H10+H11</f>
        <v>845066</v>
      </c>
      <c r="I120" s="8">
        <f aca="true" t="shared" si="17" ref="I120:I158">+((D120+F120)/H120)*100000</f>
        <v>41.29854946240885</v>
      </c>
      <c r="J120" s="8" t="s">
        <v>66</v>
      </c>
      <c r="K120" s="8">
        <f>+K9+K10+K11</f>
        <v>17</v>
      </c>
      <c r="L120" s="7">
        <f>+(K120/O120)*100000</f>
        <v>32.44646333549643</v>
      </c>
      <c r="M120" s="8">
        <f>+M9+M10+M11</f>
        <v>16</v>
      </c>
      <c r="N120" s="7">
        <f>+(M120/O120)*100000</f>
        <v>30.53784784517311</v>
      </c>
      <c r="O120" s="8">
        <f>+O9+O10+O11</f>
        <v>52394</v>
      </c>
      <c r="P120" s="10">
        <f>+((K120+M120)/O120)*100000</f>
        <v>62.98431118066954</v>
      </c>
      <c r="Q120" s="7"/>
      <c r="R120" s="4" t="s">
        <v>66</v>
      </c>
      <c r="S120" s="4">
        <f>+S9+S10+S11</f>
        <v>226</v>
      </c>
      <c r="T120" s="5">
        <f>+(S120/W120)*100000</f>
        <v>24.813323656869063</v>
      </c>
      <c r="U120" s="4">
        <f>+U9+U10+U11</f>
        <v>165</v>
      </c>
      <c r="V120" s="5">
        <f>+(U120/W120)*100000</f>
        <v>18.115922138864583</v>
      </c>
      <c r="W120" s="4">
        <f>+W9+W10+W11</f>
        <v>910801</v>
      </c>
      <c r="X120">
        <f aca="true" t="shared" si="18" ref="X120:X158">+((S120+U120)/W120)*100000</f>
        <v>42.92924579573364</v>
      </c>
    </row>
    <row r="121" spans="1:24" ht="12.75">
      <c r="A121" s="15"/>
      <c r="B121" s="15"/>
      <c r="C121" s="8" t="s">
        <v>67</v>
      </c>
      <c r="D121" s="8">
        <f>+D12+D13+D14</f>
        <v>210</v>
      </c>
      <c r="E121" s="7">
        <f>+(D121/H121)*100000</f>
        <v>23.37254727375931</v>
      </c>
      <c r="F121" s="8">
        <f>+F12+F13+F14</f>
        <v>146</v>
      </c>
      <c r="G121" s="7">
        <f>+(F121/H121)*100000</f>
        <v>16.249485247470755</v>
      </c>
      <c r="H121" s="8">
        <f>+H12+H13+H14</f>
        <v>898490</v>
      </c>
      <c r="I121" s="8">
        <f t="shared" si="17"/>
        <v>39.62203252123006</v>
      </c>
      <c r="J121" s="8" t="s">
        <v>67</v>
      </c>
      <c r="K121" s="8">
        <f>+K12+K13+K14</f>
        <v>22</v>
      </c>
      <c r="L121" s="7">
        <f>+(K121/O121)*100000</f>
        <v>40.90283716952367</v>
      </c>
      <c r="M121" s="8">
        <f>+M12+M13+M14</f>
        <v>16</v>
      </c>
      <c r="N121" s="7">
        <f>+(M121/O121)*100000</f>
        <v>29.747517941471756</v>
      </c>
      <c r="O121" s="8">
        <f>+O12+O13+O14</f>
        <v>53786</v>
      </c>
      <c r="P121" s="10">
        <f>+((K121+M121)/O121)*100000</f>
        <v>70.65035511099542</v>
      </c>
      <c r="Q121" s="7"/>
      <c r="R121" s="4" t="s">
        <v>67</v>
      </c>
      <c r="S121" s="4">
        <f>+S12+S13+S14</f>
        <v>236</v>
      </c>
      <c r="T121" s="5">
        <f>+(S121/W121)*100000</f>
        <v>24.395488075154642</v>
      </c>
      <c r="U121" s="4">
        <f>+U12+U13+U14</f>
        <v>166</v>
      </c>
      <c r="V121" s="5">
        <f>+(U121/W121)*100000</f>
        <v>17.159538222354538</v>
      </c>
      <c r="W121" s="4">
        <f>+W12+W13+W14</f>
        <v>967392</v>
      </c>
      <c r="X121">
        <f t="shared" si="18"/>
        <v>41.55502629750918</v>
      </c>
    </row>
    <row r="122" spans="1:24" ht="12.75">
      <c r="A122" s="15"/>
      <c r="B122" s="15"/>
      <c r="C122" s="16" t="s">
        <v>68</v>
      </c>
      <c r="D122" s="8">
        <f>+D15+D16+D17</f>
        <v>194</v>
      </c>
      <c r="E122" s="7">
        <f>+(D122/H122)*100000</f>
        <v>23.259299223690913</v>
      </c>
      <c r="F122" s="8">
        <f>+F15+F16+F17</f>
        <v>122</v>
      </c>
      <c r="G122" s="7">
        <f>+(F122/H122)*100000</f>
        <v>14.62698198603243</v>
      </c>
      <c r="H122" s="8">
        <f>+H15+H16+H17</f>
        <v>834075</v>
      </c>
      <c r="I122" s="8">
        <f t="shared" si="17"/>
        <v>37.88628120972335</v>
      </c>
      <c r="J122" s="16" t="s">
        <v>68</v>
      </c>
      <c r="K122" s="8">
        <f>+K15+K16+K17</f>
        <v>11</v>
      </c>
      <c r="L122" s="7">
        <f>+(K122/O122)*100000</f>
        <v>20.99677413197427</v>
      </c>
      <c r="M122" s="8">
        <f>+M15+M16+M17</f>
        <v>10</v>
      </c>
      <c r="N122" s="7">
        <f>+(M122/O122)*100000</f>
        <v>19.087976483612973</v>
      </c>
      <c r="O122" s="8">
        <f>+O15+O16+O17</f>
        <v>52389</v>
      </c>
      <c r="P122" s="10">
        <f>+((K122+M122)/O122)*100000</f>
        <v>40.08475061558724</v>
      </c>
      <c r="Q122" s="7"/>
      <c r="R122" s="24" t="s">
        <v>68</v>
      </c>
      <c r="S122" s="4">
        <f>+S15+S16+S17</f>
        <v>212</v>
      </c>
      <c r="T122" s="5">
        <f>+(S122/W122)*100000</f>
        <v>23.55346191449649</v>
      </c>
      <c r="U122" s="4">
        <f>+U15+U16+U17</f>
        <v>136</v>
      </c>
      <c r="V122" s="5">
        <f>+(U122/W122)*100000</f>
        <v>15.109768020620388</v>
      </c>
      <c r="W122" s="4">
        <f>+W15+W16+W17</f>
        <v>900080</v>
      </c>
      <c r="X122">
        <f t="shared" si="18"/>
        <v>38.66322993511688</v>
      </c>
    </row>
    <row r="123" spans="1:24" ht="12.75">
      <c r="A123" s="7"/>
      <c r="B123" s="7"/>
      <c r="C123" s="7" t="s">
        <v>9</v>
      </c>
      <c r="D123" s="6">
        <f>+D18+D19+D20</f>
        <v>191</v>
      </c>
      <c r="E123" s="7">
        <f aca="true" t="shared" si="19" ref="E123:E158">+(D123/H123)*100000</f>
        <v>23.74171991980022</v>
      </c>
      <c r="F123" s="7">
        <f>+F18+F19+F20</f>
        <v>149</v>
      </c>
      <c r="G123" s="7">
        <f aca="true" t="shared" si="20" ref="G123:G158">+(F123/H123)*100000</f>
        <v>18.52102758141483</v>
      </c>
      <c r="H123" s="7">
        <f>+H18+H19+H20</f>
        <v>804491</v>
      </c>
      <c r="I123" s="8">
        <f t="shared" si="17"/>
        <v>42.26274750121506</v>
      </c>
      <c r="J123" s="7" t="s">
        <v>9</v>
      </c>
      <c r="K123" s="6">
        <f>+K18+K19+K20</f>
        <v>11</v>
      </c>
      <c r="L123" s="7">
        <f aca="true" t="shared" si="21" ref="L123:L130">+(K123/O123)*100000</f>
        <v>21.349688488636144</v>
      </c>
      <c r="M123" s="7">
        <f>+M18+M19+M20</f>
        <v>23</v>
      </c>
      <c r="N123" s="7">
        <f aca="true" t="shared" si="22" ref="N123:N130">+(M123/O123)*100000</f>
        <v>44.64025774896648</v>
      </c>
      <c r="O123" s="7">
        <f>+O18+O19+O20</f>
        <v>51523</v>
      </c>
      <c r="P123" s="10">
        <f>+((K123+M123)/O123)*100000</f>
        <v>65.98994623760262</v>
      </c>
      <c r="Q123" s="7"/>
      <c r="R123" s="5" t="s">
        <v>9</v>
      </c>
      <c r="S123" s="5">
        <f>+S18+S19+S20</f>
        <v>205</v>
      </c>
      <c r="T123" s="5">
        <f aca="true" t="shared" si="23" ref="T123:T158">+(S123/W123)*100000</f>
        <v>23.599947504507014</v>
      </c>
      <c r="U123" s="5">
        <f>+U18+U19+U20</f>
        <v>173</v>
      </c>
      <c r="V123" s="5">
        <f aca="true" t="shared" si="24" ref="V123:V158">+(U123/W123)*100000</f>
        <v>19.91605325990104</v>
      </c>
      <c r="W123" s="5">
        <f>+W18+W19+W20</f>
        <v>868646</v>
      </c>
      <c r="X123">
        <f t="shared" si="18"/>
        <v>43.516000764408055</v>
      </c>
    </row>
    <row r="124" spans="1:24" ht="12.75">
      <c r="A124" s="7"/>
      <c r="B124" s="7"/>
      <c r="C124" s="7" t="s">
        <v>10</v>
      </c>
      <c r="D124" s="6">
        <f>+D21+D22+D23</f>
        <v>196</v>
      </c>
      <c r="E124" s="7">
        <f t="shared" si="19"/>
        <v>23.48284075279278</v>
      </c>
      <c r="F124" s="7">
        <f>+F21+F22+F23</f>
        <v>161</v>
      </c>
      <c r="G124" s="7">
        <f t="shared" si="20"/>
        <v>19.289476332651212</v>
      </c>
      <c r="H124" s="7">
        <f>+H21+H22+H23</f>
        <v>834652</v>
      </c>
      <c r="I124" s="8">
        <f t="shared" si="17"/>
        <v>42.772317085443994</v>
      </c>
      <c r="J124" s="7" t="s">
        <v>10</v>
      </c>
      <c r="K124" s="6">
        <f>+K21+K22+K23</f>
        <v>11</v>
      </c>
      <c r="L124" s="7">
        <f t="shared" si="21"/>
        <v>22.147056454860273</v>
      </c>
      <c r="M124" s="7">
        <f>+M21+M22+M23</f>
        <v>12</v>
      </c>
      <c r="N124" s="7">
        <f t="shared" si="22"/>
        <v>24.160425223483934</v>
      </c>
      <c r="O124" s="7">
        <f>+O21+O22+O23</f>
        <v>49668</v>
      </c>
      <c r="P124" s="10">
        <f aca="true" t="shared" si="25" ref="P124:P158">+((K124+M124)/O124)*100000</f>
        <v>46.3074816783442</v>
      </c>
      <c r="Q124" s="7"/>
      <c r="R124" s="5" t="s">
        <v>10</v>
      </c>
      <c r="S124" s="5">
        <f>+S21+S22+S23</f>
        <v>210</v>
      </c>
      <c r="T124" s="5">
        <f t="shared" si="23"/>
        <v>23.39254245746456</v>
      </c>
      <c r="U124" s="5">
        <f>+U21+U22+U23</f>
        <v>178</v>
      </c>
      <c r="V124" s="5">
        <f t="shared" si="24"/>
        <v>19.827964559184245</v>
      </c>
      <c r="W124" s="5">
        <f>+W21+W22+W23</f>
        <v>897722</v>
      </c>
      <c r="X124">
        <f t="shared" si="18"/>
        <v>43.22050701664881</v>
      </c>
    </row>
    <row r="125" spans="1:24" ht="12.75">
      <c r="A125" s="7"/>
      <c r="B125" s="7"/>
      <c r="C125" s="7" t="s">
        <v>11</v>
      </c>
      <c r="D125" s="6">
        <f>+D24+D25+D26</f>
        <v>198</v>
      </c>
      <c r="E125" s="7">
        <f t="shared" si="19"/>
        <v>22.224891204667678</v>
      </c>
      <c r="F125" s="6">
        <f>+F24+F25+F26</f>
        <v>124</v>
      </c>
      <c r="G125" s="7">
        <f t="shared" si="20"/>
        <v>13.918618734236322</v>
      </c>
      <c r="H125" s="6">
        <f>+H24+H25+H26</f>
        <v>890893</v>
      </c>
      <c r="I125" s="8">
        <f t="shared" si="17"/>
        <v>36.143509938903996</v>
      </c>
      <c r="J125" s="7" t="s">
        <v>11</v>
      </c>
      <c r="K125" s="6">
        <f>+K24+K25+K26</f>
        <v>17</v>
      </c>
      <c r="L125" s="7">
        <f t="shared" si="21"/>
        <v>33.50347844938018</v>
      </c>
      <c r="M125" s="6">
        <f>+M24+M25+M26</f>
        <v>14</v>
      </c>
      <c r="N125" s="7">
        <f t="shared" si="22"/>
        <v>27.591099899489564</v>
      </c>
      <c r="O125" s="6">
        <f>+O24+O25+O26</f>
        <v>50741</v>
      </c>
      <c r="P125" s="10">
        <f t="shared" si="25"/>
        <v>61.09457834886975</v>
      </c>
      <c r="Q125" s="7"/>
      <c r="R125" s="5" t="s">
        <v>11</v>
      </c>
      <c r="S125" s="5">
        <f>+S24+S25+S26</f>
        <v>222</v>
      </c>
      <c r="T125" s="5">
        <f t="shared" si="23"/>
        <v>23.22282615517869</v>
      </c>
      <c r="U125" s="5">
        <f>+U24+U25+U26</f>
        <v>142</v>
      </c>
      <c r="V125" s="5">
        <f t="shared" si="24"/>
        <v>14.854240153312496</v>
      </c>
      <c r="W125" s="5">
        <f>+W24+W25+W26</f>
        <v>955956</v>
      </c>
      <c r="X125">
        <f t="shared" si="18"/>
        <v>38.07706630849118</v>
      </c>
    </row>
    <row r="126" spans="3:24" ht="12.75">
      <c r="C126" s="7" t="s">
        <v>12</v>
      </c>
      <c r="D126" s="6">
        <f>+D27+D28+D29</f>
        <v>203</v>
      </c>
      <c r="E126" s="7">
        <f t="shared" si="19"/>
        <v>24.479892722598198</v>
      </c>
      <c r="F126" s="6">
        <f>+F27+F28+F29</f>
        <v>120</v>
      </c>
      <c r="G126" s="7">
        <f t="shared" si="20"/>
        <v>14.470872545378246</v>
      </c>
      <c r="H126" s="6">
        <f>+H27+H28+H29</f>
        <v>829252</v>
      </c>
      <c r="I126" s="8">
        <f t="shared" si="17"/>
        <v>38.95076526797644</v>
      </c>
      <c r="J126" s="7" t="s">
        <v>12</v>
      </c>
      <c r="K126" s="6">
        <f>+K27+K28+K29</f>
        <v>19</v>
      </c>
      <c r="L126" s="7">
        <f t="shared" si="21"/>
        <v>38.35904062020512</v>
      </c>
      <c r="M126" s="6">
        <f>+M27+M28+M29</f>
        <v>12</v>
      </c>
      <c r="N126" s="7">
        <f t="shared" si="22"/>
        <v>24.226762496971656</v>
      </c>
      <c r="O126" s="6">
        <f>+O27+O28+O29</f>
        <v>49532</v>
      </c>
      <c r="P126" s="10">
        <f t="shared" si="25"/>
        <v>62.58580311717677</v>
      </c>
      <c r="Q126" s="7"/>
      <c r="R126" s="5" t="s">
        <v>12</v>
      </c>
      <c r="S126" s="5">
        <f>+S27+S28+S29</f>
        <v>232</v>
      </c>
      <c r="T126" s="5">
        <f t="shared" si="23"/>
        <v>25.991339954403124</v>
      </c>
      <c r="U126" s="5">
        <f>+U27+U28+U29</f>
        <v>138</v>
      </c>
      <c r="V126" s="5">
        <f t="shared" si="24"/>
        <v>15.460366007360477</v>
      </c>
      <c r="W126" s="5">
        <f>+W27+W28+W29</f>
        <v>892605</v>
      </c>
      <c r="X126">
        <f t="shared" si="18"/>
        <v>41.4517059617636</v>
      </c>
    </row>
    <row r="127" spans="3:24" ht="12.75">
      <c r="C127" s="7" t="s">
        <v>13</v>
      </c>
      <c r="D127" s="6">
        <f>+D30+D31+D32</f>
        <v>154</v>
      </c>
      <c r="E127" s="7">
        <f t="shared" si="19"/>
        <v>19.054029308561446</v>
      </c>
      <c r="F127" s="6">
        <f>+F30+F31+F32</f>
        <v>90</v>
      </c>
      <c r="G127" s="7">
        <f t="shared" si="20"/>
        <v>11.135471673834612</v>
      </c>
      <c r="H127" s="6">
        <f>+H30+H31+H32</f>
        <v>808228</v>
      </c>
      <c r="I127" s="8">
        <f t="shared" si="17"/>
        <v>30.189500982396055</v>
      </c>
      <c r="J127" s="7" t="s">
        <v>13</v>
      </c>
      <c r="K127" s="6">
        <f>+K30+K31+K32</f>
        <v>16</v>
      </c>
      <c r="L127" s="7">
        <f t="shared" si="21"/>
        <v>33.55986240456414</v>
      </c>
      <c r="M127" s="6">
        <f>+M30+M31+M32</f>
        <v>13</v>
      </c>
      <c r="N127" s="7">
        <f t="shared" si="22"/>
        <v>27.267388203708364</v>
      </c>
      <c r="O127" s="6">
        <f>+O30+O31+O32</f>
        <v>47676</v>
      </c>
      <c r="P127" s="10">
        <f t="shared" si="25"/>
        <v>60.82725060827251</v>
      </c>
      <c r="Q127" s="7"/>
      <c r="R127" s="5" t="s">
        <v>13</v>
      </c>
      <c r="S127" s="5">
        <f>+S30+S31+S32</f>
        <v>175</v>
      </c>
      <c r="T127" s="5">
        <f t="shared" si="23"/>
        <v>20.13208951532282</v>
      </c>
      <c r="U127" s="5">
        <f>+U30+U31+U32</f>
        <v>115</v>
      </c>
      <c r="V127" s="5">
        <f t="shared" si="24"/>
        <v>13.229658824354996</v>
      </c>
      <c r="W127" s="5">
        <f>+W30+W31+W32</f>
        <v>869259</v>
      </c>
      <c r="X127">
        <f t="shared" si="18"/>
        <v>33.36174833967782</v>
      </c>
    </row>
    <row r="128" spans="3:24" ht="12.75">
      <c r="C128" s="7" t="s">
        <v>14</v>
      </c>
      <c r="D128" s="6">
        <f>+D33+D34+D35</f>
        <v>167</v>
      </c>
      <c r="E128" s="7">
        <f t="shared" si="19"/>
        <v>19.988868474442377</v>
      </c>
      <c r="F128" s="6">
        <f>+F33+F34+F35</f>
        <v>85</v>
      </c>
      <c r="G128" s="7">
        <f t="shared" si="20"/>
        <v>10.173974972021568</v>
      </c>
      <c r="H128" s="6">
        <f>+H33+H34+H35</f>
        <v>835465</v>
      </c>
      <c r="I128" s="8">
        <f t="shared" si="17"/>
        <v>30.162843446463945</v>
      </c>
      <c r="J128" s="7" t="s">
        <v>14</v>
      </c>
      <c r="K128" s="6">
        <f>+K33+K34+K35</f>
        <v>16</v>
      </c>
      <c r="L128" s="7">
        <f t="shared" si="21"/>
        <v>36.37190270516027</v>
      </c>
      <c r="M128" s="6">
        <f>+M33+M34+M35</f>
        <v>12</v>
      </c>
      <c r="N128" s="7">
        <f t="shared" si="22"/>
        <v>27.278927028870196</v>
      </c>
      <c r="O128" s="6">
        <f>+O33+O34+O35</f>
        <v>43990</v>
      </c>
      <c r="P128" s="10">
        <f t="shared" si="25"/>
        <v>63.65082973403047</v>
      </c>
      <c r="Q128" s="7"/>
      <c r="R128" s="5" t="s">
        <v>14</v>
      </c>
      <c r="S128" s="5">
        <f>+S33+S34+S35</f>
        <v>188</v>
      </c>
      <c r="T128" s="5">
        <f t="shared" si="23"/>
        <v>21.044925318500393</v>
      </c>
      <c r="U128" s="5">
        <f>+U33+U34+U35</f>
        <v>104</v>
      </c>
      <c r="V128" s="5">
        <f t="shared" si="24"/>
        <v>11.641873580447026</v>
      </c>
      <c r="W128" s="5">
        <f>+W33+W34+W35</f>
        <v>893327</v>
      </c>
      <c r="X128">
        <f t="shared" si="18"/>
        <v>32.686798898947416</v>
      </c>
    </row>
    <row r="129" spans="1:24" ht="12.75">
      <c r="A129" s="7"/>
      <c r="B129" s="7"/>
      <c r="C129" s="7" t="s">
        <v>15</v>
      </c>
      <c r="D129" s="6">
        <f>+D36+D37+D38</f>
        <v>179</v>
      </c>
      <c r="E129" s="7">
        <f t="shared" si="19"/>
        <v>20.53899368110401</v>
      </c>
      <c r="F129" s="6">
        <f>+F36+F37+F38</f>
        <v>106</v>
      </c>
      <c r="G129" s="7">
        <f t="shared" si="20"/>
        <v>12.162756034620251</v>
      </c>
      <c r="H129" s="6">
        <f>+H36+H37+H38</f>
        <v>871513</v>
      </c>
      <c r="I129" s="8">
        <f t="shared" si="17"/>
        <v>32.70174971572426</v>
      </c>
      <c r="J129" s="7" t="s">
        <v>15</v>
      </c>
      <c r="K129" s="6">
        <f>+K36+K37+K38</f>
        <v>14</v>
      </c>
      <c r="L129" s="7">
        <f t="shared" si="21"/>
        <v>31.999268588146556</v>
      </c>
      <c r="M129" s="6">
        <f>+M36+M37+M38</f>
        <v>7</v>
      </c>
      <c r="N129" s="7">
        <f t="shared" si="22"/>
        <v>15.999634294073278</v>
      </c>
      <c r="O129" s="6">
        <f>+O36+O37+O38</f>
        <v>43751</v>
      </c>
      <c r="P129" s="10">
        <f t="shared" si="25"/>
        <v>47.99890288221984</v>
      </c>
      <c r="Q129" s="7"/>
      <c r="R129" s="5" t="s">
        <v>15</v>
      </c>
      <c r="S129" s="5">
        <f>+S36+S37+S38</f>
        <v>198</v>
      </c>
      <c r="T129" s="5">
        <f t="shared" si="23"/>
        <v>21.304456827809418</v>
      </c>
      <c r="U129" s="5">
        <f>+U36+U37+U38</f>
        <v>118</v>
      </c>
      <c r="V129" s="5">
        <f t="shared" si="24"/>
        <v>12.696595483239955</v>
      </c>
      <c r="W129" s="5">
        <f>+W36+W37+W38</f>
        <v>929383</v>
      </c>
      <c r="X129">
        <f t="shared" si="18"/>
        <v>34.00105231104938</v>
      </c>
    </row>
    <row r="130" spans="1:24" ht="12.75">
      <c r="A130" s="7"/>
      <c r="B130" s="7"/>
      <c r="C130" s="7" t="s">
        <v>16</v>
      </c>
      <c r="D130" s="6">
        <f>+D39+D40+D41</f>
        <v>201</v>
      </c>
      <c r="E130" s="7">
        <f t="shared" si="19"/>
        <v>24.275802097864094</v>
      </c>
      <c r="F130" s="6">
        <f>+F39+F40+F41</f>
        <v>94</v>
      </c>
      <c r="G130" s="7">
        <f t="shared" si="20"/>
        <v>11.352862672632957</v>
      </c>
      <c r="H130" s="6">
        <f>+H39+H40+H41</f>
        <v>827985</v>
      </c>
      <c r="I130" s="8">
        <f t="shared" si="17"/>
        <v>35.628664770497046</v>
      </c>
      <c r="J130" s="7" t="s">
        <v>16</v>
      </c>
      <c r="K130" s="6">
        <f>+K39+K40+K41</f>
        <v>23</v>
      </c>
      <c r="L130" s="7">
        <f t="shared" si="21"/>
        <v>53.54565348977976</v>
      </c>
      <c r="M130" s="6">
        <f>+M39+M40+M41</f>
        <v>9</v>
      </c>
      <c r="N130" s="7">
        <f t="shared" si="22"/>
        <v>20.952647017739906</v>
      </c>
      <c r="O130" s="6">
        <f>+O39+O40+O41</f>
        <v>42954</v>
      </c>
      <c r="P130" s="10">
        <f t="shared" si="25"/>
        <v>74.49830050751967</v>
      </c>
      <c r="Q130" s="7"/>
      <c r="R130" s="5" t="s">
        <v>16</v>
      </c>
      <c r="S130" s="5">
        <f>+S39+S40+S41</f>
        <v>228</v>
      </c>
      <c r="T130" s="5">
        <f t="shared" si="23"/>
        <v>25.78336769230943</v>
      </c>
      <c r="U130" s="5">
        <f>+U39+U40+U41</f>
        <v>106</v>
      </c>
      <c r="V130" s="5">
        <f t="shared" si="24"/>
        <v>11.987004278003507</v>
      </c>
      <c r="W130" s="5">
        <f>+W39+W40+W41</f>
        <v>884291</v>
      </c>
      <c r="X130">
        <f t="shared" si="18"/>
        <v>37.770371970312944</v>
      </c>
    </row>
    <row r="131" spans="1:24" ht="12.75">
      <c r="A131" s="7"/>
      <c r="B131" s="7"/>
      <c r="C131" s="7" t="s">
        <v>17</v>
      </c>
      <c r="D131" s="6">
        <f>+D42+D43+D44</f>
        <v>188</v>
      </c>
      <c r="E131" s="7">
        <f t="shared" si="19"/>
        <v>23.56196797577629</v>
      </c>
      <c r="F131" s="6">
        <f>+F42+F43+F44</f>
        <v>101</v>
      </c>
      <c r="G131" s="7">
        <f t="shared" si="20"/>
        <v>12.658291306135135</v>
      </c>
      <c r="H131" s="6">
        <f>+H42+H43+H44</f>
        <v>797896</v>
      </c>
      <c r="I131" s="8">
        <f t="shared" si="17"/>
        <v>36.220259281911424</v>
      </c>
      <c r="J131" s="7" t="s">
        <v>17</v>
      </c>
      <c r="K131" s="6">
        <f>+K42+K43+K44</f>
        <v>17</v>
      </c>
      <c r="L131" s="7">
        <f>+(K131/O131)*100000</f>
        <v>40.26718461319816</v>
      </c>
      <c r="M131" s="6">
        <f>+M42+M43+M44</f>
        <v>8</v>
      </c>
      <c r="N131" s="7">
        <f>+(M131/O131)*100000</f>
        <v>18.949263347387372</v>
      </c>
      <c r="O131" s="6">
        <f>+O42+O43+O44</f>
        <v>42218</v>
      </c>
      <c r="P131" s="10">
        <f t="shared" si="25"/>
        <v>59.21644796058553</v>
      </c>
      <c r="Q131" s="7"/>
      <c r="R131" s="5" t="s">
        <v>17</v>
      </c>
      <c r="S131" s="5">
        <f>+S42+S43+S44</f>
        <v>210</v>
      </c>
      <c r="T131" s="5">
        <f t="shared" si="23"/>
        <v>24.629906335984764</v>
      </c>
      <c r="U131" s="5">
        <f>+U42+U43+U44</f>
        <v>115</v>
      </c>
      <c r="V131" s="5">
        <f t="shared" si="24"/>
        <v>13.48780585065832</v>
      </c>
      <c r="W131" s="5">
        <f>+W42+W43+W44</f>
        <v>852622</v>
      </c>
      <c r="X131">
        <f t="shared" si="18"/>
        <v>38.11771218664309</v>
      </c>
    </row>
    <row r="132" spans="1:24" ht="12.75">
      <c r="A132" s="7"/>
      <c r="B132" s="7"/>
      <c r="C132" s="7" t="s">
        <v>18</v>
      </c>
      <c r="D132" s="6">
        <f>+D45+D46+D47</f>
        <v>199</v>
      </c>
      <c r="E132" s="7">
        <f t="shared" si="19"/>
        <v>24.151687159191173</v>
      </c>
      <c r="F132" s="6">
        <f>+F45+F46+F47</f>
        <v>104</v>
      </c>
      <c r="G132" s="7">
        <f t="shared" si="20"/>
        <v>12.621987259074785</v>
      </c>
      <c r="H132" s="6">
        <f>+H45+H46+H47</f>
        <v>823959</v>
      </c>
      <c r="I132" s="8">
        <f t="shared" si="17"/>
        <v>36.773674418265955</v>
      </c>
      <c r="J132" s="7" t="s">
        <v>18</v>
      </c>
      <c r="K132" s="6">
        <f>+K45+K46+K47</f>
        <v>16</v>
      </c>
      <c r="L132" s="7">
        <f aca="true" t="shared" si="26" ref="L132:L158">+(K132/O132)*100000</f>
        <v>39.51202647305774</v>
      </c>
      <c r="M132" s="6">
        <f>+M45+M46+M47</f>
        <v>11</v>
      </c>
      <c r="N132" s="7">
        <f aca="true" t="shared" si="27" ref="N132:N158">+(M132/O132)*100000</f>
        <v>27.164518200227192</v>
      </c>
      <c r="O132" s="6">
        <f>+O45+O46+O47</f>
        <v>40494</v>
      </c>
      <c r="P132" s="10">
        <f t="shared" si="25"/>
        <v>66.67654467328494</v>
      </c>
      <c r="Q132" s="7"/>
      <c r="R132" s="5" t="s">
        <v>18</v>
      </c>
      <c r="S132" s="5">
        <f>+S45+S46+S47</f>
        <v>219</v>
      </c>
      <c r="T132" s="5">
        <f t="shared" si="23"/>
        <v>24.96198711095204</v>
      </c>
      <c r="U132" s="5">
        <f>+U45+U46+U47</f>
        <v>119</v>
      </c>
      <c r="V132" s="5">
        <f t="shared" si="24"/>
        <v>13.563819480380333</v>
      </c>
      <c r="W132" s="5">
        <f>+W45+W46+W47</f>
        <v>877334</v>
      </c>
      <c r="X132">
        <f t="shared" si="18"/>
        <v>38.525806591332376</v>
      </c>
    </row>
    <row r="133" spans="1:24" ht="12.75">
      <c r="A133" s="7"/>
      <c r="B133" s="7"/>
      <c r="C133" s="7" t="s">
        <v>19</v>
      </c>
      <c r="D133" s="6">
        <f>+D48+D49+D50</f>
        <v>209</v>
      </c>
      <c r="E133" s="7">
        <f t="shared" si="19"/>
        <v>23.977706469276985</v>
      </c>
      <c r="F133" s="6">
        <f>+F48+F49+F50</f>
        <v>121</v>
      </c>
      <c r="G133" s="7">
        <f t="shared" si="20"/>
        <v>13.881830061160361</v>
      </c>
      <c r="H133" s="6">
        <f>+H48+H49+H50</f>
        <v>871643</v>
      </c>
      <c r="I133" s="8">
        <f t="shared" si="17"/>
        <v>37.859536530437346</v>
      </c>
      <c r="J133" s="7" t="s">
        <v>19</v>
      </c>
      <c r="K133" s="6">
        <f>+K48+K49+K50</f>
        <v>15</v>
      </c>
      <c r="L133" s="7">
        <f t="shared" si="26"/>
        <v>35.89461341501352</v>
      </c>
      <c r="M133" s="6">
        <f>+M48+M49+M50</f>
        <v>12</v>
      </c>
      <c r="N133" s="7">
        <f t="shared" si="27"/>
        <v>28.715690732010817</v>
      </c>
      <c r="O133" s="6">
        <f>+O48+O49+O50</f>
        <v>41789</v>
      </c>
      <c r="P133" s="10">
        <f t="shared" si="25"/>
        <v>64.61030414702434</v>
      </c>
      <c r="Q133" s="7"/>
      <c r="R133" s="5" t="s">
        <v>19</v>
      </c>
      <c r="S133" s="5">
        <f>+S48+S49+S50</f>
        <v>232</v>
      </c>
      <c r="T133" s="5">
        <f t="shared" si="23"/>
        <v>25.029965831938885</v>
      </c>
      <c r="U133" s="5">
        <f>+U48+U49+U50</f>
        <v>135</v>
      </c>
      <c r="V133" s="5">
        <f t="shared" si="24"/>
        <v>14.56485080737823</v>
      </c>
      <c r="W133" s="5">
        <f>+W48+W49+W50</f>
        <v>926889</v>
      </c>
      <c r="X133">
        <f t="shared" si="18"/>
        <v>39.594816639317116</v>
      </c>
    </row>
    <row r="134" spans="1:24" ht="12.75">
      <c r="A134" s="7"/>
      <c r="B134" s="7"/>
      <c r="C134" s="7" t="s">
        <v>20</v>
      </c>
      <c r="D134" s="6">
        <f>+D51+D52+D53</f>
        <v>195</v>
      </c>
      <c r="E134" s="7">
        <f t="shared" si="19"/>
        <v>23.98541686654514</v>
      </c>
      <c r="F134" s="6">
        <f>+F51+F52+F53</f>
        <v>78</v>
      </c>
      <c r="G134" s="7">
        <f t="shared" si="20"/>
        <v>9.594166746618056</v>
      </c>
      <c r="H134" s="6">
        <f>+H51+H52+H53</f>
        <v>812994</v>
      </c>
      <c r="I134" s="8">
        <f t="shared" si="17"/>
        <v>33.5795836131632</v>
      </c>
      <c r="J134" s="7" t="s">
        <v>20</v>
      </c>
      <c r="K134" s="6">
        <f>+K51+K52+K53</f>
        <v>11</v>
      </c>
      <c r="L134" s="7">
        <f t="shared" si="26"/>
        <v>28.26237763675137</v>
      </c>
      <c r="M134" s="6">
        <f>+M51+M52+M53</f>
        <v>12</v>
      </c>
      <c r="N134" s="7">
        <f t="shared" si="27"/>
        <v>30.831684694637858</v>
      </c>
      <c r="O134" s="6">
        <f>+O51+O52+O53</f>
        <v>38921</v>
      </c>
      <c r="P134" s="10">
        <f t="shared" si="25"/>
        <v>59.094062331389225</v>
      </c>
      <c r="Q134" s="7"/>
      <c r="R134" s="5" t="s">
        <v>20</v>
      </c>
      <c r="S134" s="5">
        <f>+S51+S52+S53</f>
        <v>212</v>
      </c>
      <c r="T134" s="5">
        <f t="shared" si="23"/>
        <v>24.502438686114516</v>
      </c>
      <c r="U134" s="5">
        <f>+U51+U52+U53</f>
        <v>91</v>
      </c>
      <c r="V134" s="5">
        <f t="shared" si="24"/>
        <v>10.517556228473683</v>
      </c>
      <c r="W134" s="5">
        <f>+W51+W52+W53</f>
        <v>865220</v>
      </c>
      <c r="X134">
        <f t="shared" si="18"/>
        <v>35.019994914588196</v>
      </c>
    </row>
    <row r="135" spans="1:24" ht="12.75">
      <c r="A135" s="7"/>
      <c r="B135" s="7"/>
      <c r="C135" s="7" t="s">
        <v>21</v>
      </c>
      <c r="D135" s="6">
        <f>+D54+D55+D56</f>
        <v>207</v>
      </c>
      <c r="E135" s="7">
        <f t="shared" si="19"/>
        <v>26.048286224105865</v>
      </c>
      <c r="F135" s="6">
        <f>+F54+F55+F56</f>
        <v>66</v>
      </c>
      <c r="G135" s="7">
        <f t="shared" si="20"/>
        <v>8.305250680149696</v>
      </c>
      <c r="H135" s="6">
        <f>+H54+H55+H56</f>
        <v>794678</v>
      </c>
      <c r="I135" s="8">
        <f t="shared" si="17"/>
        <v>34.353536904255556</v>
      </c>
      <c r="J135" s="7" t="s">
        <v>21</v>
      </c>
      <c r="K135" s="6">
        <f>+K54+K55+K56</f>
        <v>16</v>
      </c>
      <c r="L135" s="7">
        <f t="shared" si="26"/>
        <v>41.82459809175271</v>
      </c>
      <c r="M135" s="6">
        <f>+M54+M55+M56</f>
        <v>11</v>
      </c>
      <c r="N135" s="7">
        <f t="shared" si="27"/>
        <v>28.75441118807999</v>
      </c>
      <c r="O135" s="6">
        <f>+O54+O55+O56</f>
        <v>38255</v>
      </c>
      <c r="P135" s="10">
        <f t="shared" si="25"/>
        <v>70.5790092798327</v>
      </c>
      <c r="Q135" s="7"/>
      <c r="R135" s="5" t="s">
        <v>21</v>
      </c>
      <c r="S135" s="5">
        <f>+S54+S55+S56</f>
        <v>228</v>
      </c>
      <c r="T135" s="5">
        <f t="shared" si="23"/>
        <v>26.935867825224022</v>
      </c>
      <c r="U135" s="5">
        <f>+U54+U55+U56</f>
        <v>80</v>
      </c>
      <c r="V135" s="5">
        <f t="shared" si="24"/>
        <v>9.451181693061061</v>
      </c>
      <c r="W135" s="5">
        <f>+W54+W55+W56</f>
        <v>846455</v>
      </c>
      <c r="X135">
        <f t="shared" si="18"/>
        <v>36.38704951828509</v>
      </c>
    </row>
    <row r="136" spans="1:24" ht="12.75">
      <c r="A136" s="7"/>
      <c r="B136" s="7"/>
      <c r="C136" s="7" t="s">
        <v>22</v>
      </c>
      <c r="D136" s="6">
        <f>+D57+D58+D59</f>
        <v>206</v>
      </c>
      <c r="E136" s="7">
        <f t="shared" si="19"/>
        <v>25.426040461964</v>
      </c>
      <c r="F136" s="6">
        <f>+F57+F58+F59</f>
        <v>92</v>
      </c>
      <c r="G136" s="7">
        <f t="shared" si="20"/>
        <v>11.355319041265476</v>
      </c>
      <c r="H136" s="6">
        <f>+H57+H58+H59</f>
        <v>810193</v>
      </c>
      <c r="I136" s="8">
        <f t="shared" si="17"/>
        <v>36.78135950322948</v>
      </c>
      <c r="J136" s="7" t="s">
        <v>22</v>
      </c>
      <c r="K136" s="6">
        <f>+K57+K58+K59</f>
        <v>8</v>
      </c>
      <c r="L136" s="7">
        <f t="shared" si="26"/>
        <v>22.417126684787178</v>
      </c>
      <c r="M136" s="6">
        <f>+M57+M58+M59</f>
        <v>5</v>
      </c>
      <c r="N136" s="7">
        <f t="shared" si="27"/>
        <v>14.010704177991984</v>
      </c>
      <c r="O136" s="6">
        <f>+O57+O58+O59</f>
        <v>35687</v>
      </c>
      <c r="P136" s="10">
        <f t="shared" si="25"/>
        <v>36.42783086277916</v>
      </c>
      <c r="Q136" s="7"/>
      <c r="R136" s="5" t="s">
        <v>22</v>
      </c>
      <c r="S136" s="5">
        <f>+S57+S58+S59</f>
        <v>217</v>
      </c>
      <c r="T136" s="5">
        <f t="shared" si="23"/>
        <v>25.26043273333015</v>
      </c>
      <c r="U136" s="5">
        <f>+U57+U58+U59</f>
        <v>104</v>
      </c>
      <c r="V136" s="5">
        <f t="shared" si="24"/>
        <v>12.106382508139795</v>
      </c>
      <c r="W136" s="5">
        <f>+W57+W58+W59</f>
        <v>859051</v>
      </c>
      <c r="X136">
        <f t="shared" si="18"/>
        <v>37.36681524146995</v>
      </c>
    </row>
    <row r="137" spans="1:24" ht="12.75">
      <c r="A137" s="7"/>
      <c r="B137" s="7"/>
      <c r="C137" s="7" t="s">
        <v>23</v>
      </c>
      <c r="D137" s="6">
        <f>+D60+D61+D62</f>
        <v>201</v>
      </c>
      <c r="E137" s="7">
        <f t="shared" si="19"/>
        <v>23.307077118595917</v>
      </c>
      <c r="F137" s="6">
        <f>+F60+F61+F62</f>
        <v>81</v>
      </c>
      <c r="G137" s="7">
        <f t="shared" si="20"/>
        <v>9.392404211971488</v>
      </c>
      <c r="H137" s="6">
        <f>+H60+H61+H62</f>
        <v>862399</v>
      </c>
      <c r="I137" s="8">
        <f t="shared" si="17"/>
        <v>32.6994813305674</v>
      </c>
      <c r="J137" s="7" t="s">
        <v>23</v>
      </c>
      <c r="K137" s="6">
        <f>+K60+K61+K62</f>
        <v>17</v>
      </c>
      <c r="L137" s="7">
        <f t="shared" si="26"/>
        <v>46.80230157200671</v>
      </c>
      <c r="M137" s="6">
        <f>+M60+M61+M62</f>
        <v>8</v>
      </c>
      <c r="N137" s="7">
        <f t="shared" si="27"/>
        <v>22.024612504473748</v>
      </c>
      <c r="O137" s="6">
        <f>+O60+O61+O62</f>
        <v>36323</v>
      </c>
      <c r="P137" s="10">
        <f t="shared" si="25"/>
        <v>68.82691407648046</v>
      </c>
      <c r="Q137" s="7"/>
      <c r="R137" s="5" t="s">
        <v>23</v>
      </c>
      <c r="S137" s="5">
        <f>+S60+S61+S62</f>
        <v>223</v>
      </c>
      <c r="T137" s="5">
        <f t="shared" si="23"/>
        <v>24.412619244150275</v>
      </c>
      <c r="U137" s="5">
        <f>+U60+U61+U62</f>
        <v>94</v>
      </c>
      <c r="V137" s="5">
        <f t="shared" si="24"/>
        <v>10.290521116368277</v>
      </c>
      <c r="W137" s="5">
        <f>+W60+W61+W62</f>
        <v>913462</v>
      </c>
      <c r="X137">
        <f t="shared" si="18"/>
        <v>34.70314036051855</v>
      </c>
    </row>
    <row r="138" spans="1:24" ht="12.75">
      <c r="A138" s="7"/>
      <c r="B138" s="7"/>
      <c r="C138" s="7" t="s">
        <v>24</v>
      </c>
      <c r="D138" s="6">
        <f>+D63+D64+D65</f>
        <v>193</v>
      </c>
      <c r="E138" s="7">
        <f t="shared" si="19"/>
        <v>23.795345235937628</v>
      </c>
      <c r="F138" s="6">
        <f>+F63+F64+F65</f>
        <v>87</v>
      </c>
      <c r="G138" s="7">
        <f t="shared" si="20"/>
        <v>10.726399147806083</v>
      </c>
      <c r="H138" s="6">
        <f>+H63+H64+H65</f>
        <v>811083</v>
      </c>
      <c r="I138" s="8">
        <f t="shared" si="17"/>
        <v>34.52174438374371</v>
      </c>
      <c r="J138" s="7" t="s">
        <v>24</v>
      </c>
      <c r="K138" s="6">
        <f>+K63+K64+K65</f>
        <v>11</v>
      </c>
      <c r="L138" s="7">
        <f t="shared" si="26"/>
        <v>30.650913954525187</v>
      </c>
      <c r="M138" s="6">
        <f>+M63+M64+M65</f>
        <v>2</v>
      </c>
      <c r="N138" s="7">
        <f t="shared" si="27"/>
        <v>5.572893446277307</v>
      </c>
      <c r="O138" s="6">
        <f>+O63+O64+O65</f>
        <v>35888</v>
      </c>
      <c r="P138" s="10">
        <f t="shared" si="25"/>
        <v>36.2238074008025</v>
      </c>
      <c r="Q138" s="7"/>
      <c r="R138" s="5" t="s">
        <v>24</v>
      </c>
      <c r="S138" s="5">
        <f>+S63+S64+S65</f>
        <v>210</v>
      </c>
      <c r="T138" s="5">
        <f t="shared" si="23"/>
        <v>24.348193074214453</v>
      </c>
      <c r="U138" s="5">
        <f>+U63+U64+U65</f>
        <v>93</v>
      </c>
      <c r="V138" s="5">
        <f t="shared" si="24"/>
        <v>10.782771218580685</v>
      </c>
      <c r="W138" s="5">
        <f>+W63+W64+W65</f>
        <v>862487</v>
      </c>
      <c r="X138">
        <f t="shared" si="18"/>
        <v>35.13096429279514</v>
      </c>
    </row>
    <row r="139" spans="1:24" ht="12.75">
      <c r="A139" s="7"/>
      <c r="B139" s="7"/>
      <c r="C139" s="7" t="s">
        <v>25</v>
      </c>
      <c r="D139" s="6">
        <f>+D66+D67+D68</f>
        <v>201</v>
      </c>
      <c r="E139" s="7">
        <f t="shared" si="19"/>
        <v>25.807346234438555</v>
      </c>
      <c r="F139" s="6">
        <f>+F66+F67+F68</f>
        <v>85</v>
      </c>
      <c r="G139" s="7">
        <f t="shared" si="20"/>
        <v>10.913554377747648</v>
      </c>
      <c r="H139" s="6">
        <f>+H66+H67+H68</f>
        <v>778848</v>
      </c>
      <c r="I139" s="8">
        <f t="shared" si="17"/>
        <v>36.720900612186206</v>
      </c>
      <c r="J139" s="7" t="s">
        <v>25</v>
      </c>
      <c r="K139" s="6">
        <f>+K66+K67+K68</f>
        <v>11</v>
      </c>
      <c r="L139" s="7">
        <f t="shared" si="26"/>
        <v>30.67484662576687</v>
      </c>
      <c r="M139" s="6">
        <f>+M66+M67+M68</f>
        <v>5</v>
      </c>
      <c r="N139" s="7">
        <f t="shared" si="27"/>
        <v>13.943112102621306</v>
      </c>
      <c r="O139" s="6">
        <f>+O66+O67+O68</f>
        <v>35860</v>
      </c>
      <c r="P139" s="10">
        <f t="shared" si="25"/>
        <v>44.61795872838818</v>
      </c>
      <c r="Q139" s="7"/>
      <c r="R139" s="5" t="s">
        <v>25</v>
      </c>
      <c r="S139" s="5">
        <f>+S66+S67+S68</f>
        <v>221</v>
      </c>
      <c r="T139" s="5">
        <f t="shared" si="23"/>
        <v>26.68466573531951</v>
      </c>
      <c r="U139" s="5">
        <f>+U66+U67+U68</f>
        <v>93</v>
      </c>
      <c r="V139" s="5">
        <f t="shared" si="24"/>
        <v>11.22929372572269</v>
      </c>
      <c r="W139" s="5">
        <f>+W66+W67+W68</f>
        <v>828191</v>
      </c>
      <c r="X139">
        <f t="shared" si="18"/>
        <v>37.913959461042204</v>
      </c>
    </row>
    <row r="140" spans="1:24" ht="12.75">
      <c r="A140" s="7"/>
      <c r="B140" s="7"/>
      <c r="C140" s="7" t="s">
        <v>26</v>
      </c>
      <c r="D140" s="6">
        <f>+D69+D70+D71</f>
        <v>224</v>
      </c>
      <c r="E140" s="7">
        <f t="shared" si="19"/>
        <v>27.708163765143624</v>
      </c>
      <c r="F140" s="6">
        <f>+F69+F70+F71</f>
        <v>95</v>
      </c>
      <c r="G140" s="7">
        <f t="shared" si="20"/>
        <v>11.751230168252876</v>
      </c>
      <c r="H140" s="6">
        <f>+H69+H70+H71</f>
        <v>808426</v>
      </c>
      <c r="I140" s="8">
        <f t="shared" si="17"/>
        <v>39.4593939333965</v>
      </c>
      <c r="J140" s="7" t="s">
        <v>26</v>
      </c>
      <c r="K140" s="6">
        <f>+K69+K70+K71</f>
        <v>13</v>
      </c>
      <c r="L140" s="7">
        <f t="shared" si="26"/>
        <v>38.17802707703151</v>
      </c>
      <c r="M140" s="6">
        <f>+M69+M70+M71</f>
        <v>15</v>
      </c>
      <c r="N140" s="7">
        <f t="shared" si="27"/>
        <v>44.05156970426713</v>
      </c>
      <c r="O140" s="6">
        <f>+O69+O70+O71</f>
        <v>34051</v>
      </c>
      <c r="P140" s="10">
        <f t="shared" si="25"/>
        <v>82.22959678129864</v>
      </c>
      <c r="Q140" s="7"/>
      <c r="R140" s="5" t="s">
        <v>26</v>
      </c>
      <c r="S140" s="5">
        <f>+S69+S70+S71</f>
        <v>242</v>
      </c>
      <c r="T140" s="5">
        <f t="shared" si="23"/>
        <v>28.250038522779803</v>
      </c>
      <c r="U140" s="5">
        <f>+U69+U70+U71</f>
        <v>113</v>
      </c>
      <c r="V140" s="5">
        <f t="shared" si="24"/>
        <v>13.191133690388916</v>
      </c>
      <c r="W140" s="5">
        <f>+W69+W70+W71</f>
        <v>856636</v>
      </c>
      <c r="X140">
        <f t="shared" si="18"/>
        <v>41.44117221316872</v>
      </c>
    </row>
    <row r="141" spans="1:24" ht="12.75">
      <c r="A141" s="7"/>
      <c r="B141" s="7"/>
      <c r="C141" s="7" t="s">
        <v>27</v>
      </c>
      <c r="D141" s="6">
        <f>+D72+D73+D74</f>
        <v>237</v>
      </c>
      <c r="E141" s="7">
        <f t="shared" si="19"/>
        <v>27.617710293714932</v>
      </c>
      <c r="F141" s="6">
        <f>+F72+F73+F74</f>
        <v>86</v>
      </c>
      <c r="G141" s="7">
        <f t="shared" si="20"/>
        <v>10.021616393499933</v>
      </c>
      <c r="H141" s="6">
        <f>+H72+H73+H74</f>
        <v>858145</v>
      </c>
      <c r="I141" s="8">
        <f t="shared" si="17"/>
        <v>37.63932668721487</v>
      </c>
      <c r="J141" s="7" t="s">
        <v>27</v>
      </c>
      <c r="K141" s="6">
        <f>+K72+K73+K74</f>
        <v>13</v>
      </c>
      <c r="L141" s="7">
        <f t="shared" si="26"/>
        <v>35.88979073491248</v>
      </c>
      <c r="M141" s="6">
        <f>+M72+M73+M74</f>
        <v>11</v>
      </c>
      <c r="N141" s="7">
        <f t="shared" si="27"/>
        <v>30.368284468002873</v>
      </c>
      <c r="O141" s="6">
        <f>+O72+O73+O74</f>
        <v>36222</v>
      </c>
      <c r="P141" s="10">
        <f t="shared" si="25"/>
        <v>66.25807520291535</v>
      </c>
      <c r="Q141" s="7"/>
      <c r="R141" s="5" t="s">
        <v>27</v>
      </c>
      <c r="S141" s="5">
        <f>+S72+S73+S74</f>
        <v>261</v>
      </c>
      <c r="T141" s="5">
        <f t="shared" si="23"/>
        <v>28.69686544468597</v>
      </c>
      <c r="U141" s="5">
        <f>+U72+U73+U74</f>
        <v>101</v>
      </c>
      <c r="V141" s="5">
        <f t="shared" si="24"/>
        <v>11.104917279361237</v>
      </c>
      <c r="W141" s="5">
        <f>+W72+W73+W74</f>
        <v>909507</v>
      </c>
      <c r="X141">
        <f t="shared" si="18"/>
        <v>39.80178272404721</v>
      </c>
    </row>
    <row r="142" spans="1:24" ht="12.75">
      <c r="A142" s="7"/>
      <c r="B142" s="7"/>
      <c r="C142" s="7" t="s">
        <v>28</v>
      </c>
      <c r="D142" s="6">
        <f>+D75+D76+D77</f>
        <v>214</v>
      </c>
      <c r="E142" s="7">
        <f t="shared" si="19"/>
        <v>26.90162427984729</v>
      </c>
      <c r="F142" s="6">
        <f>+F75+F76+F77</f>
        <v>80</v>
      </c>
      <c r="G142" s="7">
        <f t="shared" si="20"/>
        <v>10.056681973774689</v>
      </c>
      <c r="H142" s="6">
        <f>+H75+H76+H77</f>
        <v>795491</v>
      </c>
      <c r="I142" s="8">
        <f t="shared" si="17"/>
        <v>36.95830625362198</v>
      </c>
      <c r="J142" s="7" t="s">
        <v>28</v>
      </c>
      <c r="K142" s="6">
        <f>+K75+K76+K77</f>
        <v>10</v>
      </c>
      <c r="L142" s="7">
        <f t="shared" si="26"/>
        <v>28.309364737855283</v>
      </c>
      <c r="M142" s="6">
        <f>+M75+M76+M77</f>
        <v>5</v>
      </c>
      <c r="N142" s="7">
        <f t="shared" si="27"/>
        <v>14.154682368927642</v>
      </c>
      <c r="O142" s="6">
        <f>+O75+O76+O77</f>
        <v>35324</v>
      </c>
      <c r="P142" s="10">
        <f t="shared" si="25"/>
        <v>42.46404710678292</v>
      </c>
      <c r="Q142" s="7"/>
      <c r="R142" s="5" t="s">
        <v>28</v>
      </c>
      <c r="S142" s="5">
        <f>+S75+S76+S77</f>
        <v>230</v>
      </c>
      <c r="T142" s="5">
        <f t="shared" si="23"/>
        <v>27.232986487702533</v>
      </c>
      <c r="U142" s="5">
        <f>+U75+U76+U77</f>
        <v>89</v>
      </c>
      <c r="V142" s="5">
        <f t="shared" si="24"/>
        <v>10.53798172785011</v>
      </c>
      <c r="W142" s="5">
        <f>+W75+W76+W77</f>
        <v>844564</v>
      </c>
      <c r="X142">
        <f t="shared" si="18"/>
        <v>37.77096821555264</v>
      </c>
    </row>
    <row r="143" spans="1:24" ht="12.75">
      <c r="A143" s="7"/>
      <c r="B143" s="7"/>
      <c r="C143" s="7" t="s">
        <v>29</v>
      </c>
      <c r="D143" s="6">
        <f>+D78+D79+D80</f>
        <v>181</v>
      </c>
      <c r="E143" s="7">
        <f t="shared" si="19"/>
        <v>23.227343074273602</v>
      </c>
      <c r="F143" s="6">
        <f>+F78+F79+F80</f>
        <v>101</v>
      </c>
      <c r="G143" s="7">
        <f t="shared" si="20"/>
        <v>12.961114091169247</v>
      </c>
      <c r="H143" s="6">
        <f>+H78+H79+H80</f>
        <v>779254</v>
      </c>
      <c r="I143" s="8">
        <f t="shared" si="17"/>
        <v>36.18845716544285</v>
      </c>
      <c r="J143" s="7" t="s">
        <v>29</v>
      </c>
      <c r="K143" s="6">
        <f>+K78+K79+K80</f>
        <v>11</v>
      </c>
      <c r="L143" s="7">
        <f t="shared" si="26"/>
        <v>32.17032725996549</v>
      </c>
      <c r="M143" s="6">
        <f>+M78+M79+M80</f>
        <v>5</v>
      </c>
      <c r="N143" s="7">
        <f t="shared" si="27"/>
        <v>14.62287602725704</v>
      </c>
      <c r="O143" s="6">
        <f>+O78+O79+O80</f>
        <v>34193</v>
      </c>
      <c r="P143" s="10">
        <f t="shared" si="25"/>
        <v>46.79320328722253</v>
      </c>
      <c r="Q143" s="7"/>
      <c r="R143" s="5" t="s">
        <v>29</v>
      </c>
      <c r="S143" s="5">
        <f>+S78+S79+S80</f>
        <v>195</v>
      </c>
      <c r="T143" s="5">
        <f t="shared" si="23"/>
        <v>23.53298963100272</v>
      </c>
      <c r="U143" s="5">
        <f>+U78+U79+U80</f>
        <v>109</v>
      </c>
      <c r="V143" s="5">
        <f t="shared" si="24"/>
        <v>13.154337793739982</v>
      </c>
      <c r="W143" s="5">
        <f>+W78+W79+W80</f>
        <v>828624</v>
      </c>
      <c r="X143">
        <f t="shared" si="18"/>
        <v>36.687327424742705</v>
      </c>
    </row>
    <row r="144" spans="1:24" ht="12.75">
      <c r="A144" s="7"/>
      <c r="B144" s="7"/>
      <c r="C144" s="7" t="s">
        <v>30</v>
      </c>
      <c r="D144" s="6">
        <f>+D81+D82+D83</f>
        <v>228</v>
      </c>
      <c r="E144" s="7">
        <f t="shared" si="19"/>
        <v>28.63630883003095</v>
      </c>
      <c r="F144" s="6">
        <f>+F81+F82+F83</f>
        <v>81</v>
      </c>
      <c r="G144" s="7">
        <f t="shared" si="20"/>
        <v>10.173425505405731</v>
      </c>
      <c r="H144" s="6">
        <f>+H81+H82+H83</f>
        <v>796192</v>
      </c>
      <c r="I144" s="8">
        <f t="shared" si="17"/>
        <v>38.80973433543668</v>
      </c>
      <c r="J144" s="7" t="s">
        <v>30</v>
      </c>
      <c r="K144" s="6">
        <f>+K81+K82+K83</f>
        <v>8</v>
      </c>
      <c r="L144" s="7">
        <f t="shared" si="26"/>
        <v>25.143791055096333</v>
      </c>
      <c r="M144" s="6">
        <f>+M81+M82+M83</f>
        <v>11</v>
      </c>
      <c r="N144" s="7">
        <f t="shared" si="27"/>
        <v>34.57271270075746</v>
      </c>
      <c r="O144" s="6">
        <f>+O81+O82+O83</f>
        <v>31817</v>
      </c>
      <c r="P144" s="10">
        <f t="shared" si="25"/>
        <v>59.716503755853786</v>
      </c>
      <c r="Q144" s="7"/>
      <c r="R144" s="5" t="s">
        <v>30</v>
      </c>
      <c r="S144" s="5">
        <f>+S81+S82+S83</f>
        <v>240</v>
      </c>
      <c r="T144" s="5">
        <f t="shared" si="23"/>
        <v>28.453617047510424</v>
      </c>
      <c r="U144" s="5">
        <f>+U81+U82+U83</f>
        <v>97</v>
      </c>
      <c r="V144" s="5">
        <f t="shared" si="24"/>
        <v>11.500003556702131</v>
      </c>
      <c r="W144" s="5">
        <f>+W81+W82+W83</f>
        <v>843478</v>
      </c>
      <c r="X144">
        <f t="shared" si="18"/>
        <v>39.95362060421255</v>
      </c>
    </row>
    <row r="145" spans="1:24" ht="12.75">
      <c r="A145" s="7"/>
      <c r="B145" s="7"/>
      <c r="C145" s="7" t="s">
        <v>31</v>
      </c>
      <c r="D145" s="6">
        <f>+D84+D85+D86</f>
        <v>210</v>
      </c>
      <c r="E145" s="7">
        <f t="shared" si="19"/>
        <v>24.436818605495493</v>
      </c>
      <c r="F145" s="6">
        <f>+F84+F85+F86</f>
        <v>92</v>
      </c>
      <c r="G145" s="7">
        <f t="shared" si="20"/>
        <v>10.705653865264692</v>
      </c>
      <c r="H145" s="6">
        <f>+H84+H85+H86</f>
        <v>859359</v>
      </c>
      <c r="I145" s="8">
        <f t="shared" si="17"/>
        <v>35.14247247076018</v>
      </c>
      <c r="J145" s="7" t="s">
        <v>31</v>
      </c>
      <c r="K145" s="6">
        <f>+K84+K85+K86</f>
        <v>16</v>
      </c>
      <c r="L145" s="7">
        <f t="shared" si="26"/>
        <v>48.78792498856533</v>
      </c>
      <c r="M145" s="6">
        <f>+M84+M85+M86</f>
        <v>10</v>
      </c>
      <c r="N145" s="7">
        <f t="shared" si="27"/>
        <v>30.492453117853334</v>
      </c>
      <c r="O145" s="6">
        <f>+O84+O85+O86</f>
        <v>32795</v>
      </c>
      <c r="P145" s="10">
        <f t="shared" si="25"/>
        <v>79.28037810641867</v>
      </c>
      <c r="Q145" s="7"/>
      <c r="R145" s="5" t="s">
        <v>31</v>
      </c>
      <c r="S145" s="5">
        <f>+S84+S85+S86</f>
        <v>232</v>
      </c>
      <c r="T145" s="5">
        <f t="shared" si="23"/>
        <v>25.521906486414537</v>
      </c>
      <c r="U145" s="5">
        <f>+U84+U85+U86</f>
        <v>104</v>
      </c>
      <c r="V145" s="5">
        <f t="shared" si="24"/>
        <v>11.440854631840999</v>
      </c>
      <c r="W145" s="5">
        <f>+W84+W85+W86</f>
        <v>909023</v>
      </c>
      <c r="X145">
        <f t="shared" si="18"/>
        <v>36.962761118255536</v>
      </c>
    </row>
    <row r="146" spans="1:24" ht="12.75">
      <c r="A146" s="7"/>
      <c r="B146" s="7"/>
      <c r="C146" s="7" t="s">
        <v>32</v>
      </c>
      <c r="D146" s="6">
        <f>+D87+D88+D89</f>
        <v>210</v>
      </c>
      <c r="E146" s="7">
        <f t="shared" si="19"/>
        <v>25.990324173600516</v>
      </c>
      <c r="F146" s="6">
        <f>+F87+F88+F89</f>
        <v>94</v>
      </c>
      <c r="G146" s="7">
        <f t="shared" si="20"/>
        <v>11.633764153897372</v>
      </c>
      <c r="H146" s="6">
        <f>+H87+H88+H89</f>
        <v>807993</v>
      </c>
      <c r="I146" s="8">
        <f t="shared" si="17"/>
        <v>37.62408832749789</v>
      </c>
      <c r="J146" s="7" t="s">
        <v>32</v>
      </c>
      <c r="K146" s="6">
        <f>+K87+K88+K89</f>
        <v>11</v>
      </c>
      <c r="L146" s="7">
        <f t="shared" si="26"/>
        <v>33.75372058056399</v>
      </c>
      <c r="M146" s="6">
        <f>+M87+M88+M89</f>
        <v>2</v>
      </c>
      <c r="N146" s="7">
        <f t="shared" si="27"/>
        <v>6.137040105557091</v>
      </c>
      <c r="O146" s="6">
        <f>+O87+O88+O89</f>
        <v>32589</v>
      </c>
      <c r="P146" s="10">
        <f t="shared" si="25"/>
        <v>39.890760686121084</v>
      </c>
      <c r="Q146" s="7"/>
      <c r="R146" s="5" t="s">
        <v>32</v>
      </c>
      <c r="S146" s="5">
        <f>+S87+S88+S89</f>
        <v>226</v>
      </c>
      <c r="T146" s="5">
        <f t="shared" si="23"/>
        <v>26.37158496726306</v>
      </c>
      <c r="U146" s="5">
        <f>+U87+U88+U89</f>
        <v>98</v>
      </c>
      <c r="V146" s="5">
        <f t="shared" si="24"/>
        <v>11.43546604775124</v>
      </c>
      <c r="W146" s="5">
        <f>+W87+W88+W89</f>
        <v>856983</v>
      </c>
      <c r="X146">
        <f t="shared" si="18"/>
        <v>37.807051015014295</v>
      </c>
    </row>
    <row r="147" spans="1:24" ht="12.75">
      <c r="A147" s="7"/>
      <c r="B147" s="7"/>
      <c r="C147" s="7" t="s">
        <v>47</v>
      </c>
      <c r="D147" s="6">
        <f>+D90+D91+D92</f>
        <v>218</v>
      </c>
      <c r="E147" s="7">
        <f t="shared" si="19"/>
        <v>28.144211974974887</v>
      </c>
      <c r="F147" s="6">
        <f>+F90+F91+F92</f>
        <v>95</v>
      </c>
      <c r="G147" s="7">
        <f t="shared" si="20"/>
        <v>12.264679530378967</v>
      </c>
      <c r="H147" s="6">
        <f>+H90+H91+H92</f>
        <v>774582</v>
      </c>
      <c r="I147" s="8">
        <f t="shared" si="17"/>
        <v>40.40889150535386</v>
      </c>
      <c r="J147" s="7" t="s">
        <v>47</v>
      </c>
      <c r="K147" s="6">
        <f>+K90+K91+K92</f>
        <v>11</v>
      </c>
      <c r="L147" s="7">
        <f t="shared" si="26"/>
        <v>33.36467590767084</v>
      </c>
      <c r="M147" s="6">
        <f>+M90+M91+M92</f>
        <v>14</v>
      </c>
      <c r="N147" s="7">
        <f t="shared" si="27"/>
        <v>42.46413297339925</v>
      </c>
      <c r="O147" s="6">
        <f>+O90+O91+O92</f>
        <v>32969</v>
      </c>
      <c r="P147" s="10">
        <f t="shared" si="25"/>
        <v>75.82880888107009</v>
      </c>
      <c r="Q147" s="7"/>
      <c r="R147" s="5" t="s">
        <v>47</v>
      </c>
      <c r="S147" s="4">
        <f>+S90+S91+S92</f>
        <v>233</v>
      </c>
      <c r="T147" s="5">
        <f t="shared" si="23"/>
        <v>28.32888744069779</v>
      </c>
      <c r="U147" s="4">
        <f>+U90+U91+U92</f>
        <v>112</v>
      </c>
      <c r="V147" s="5">
        <f t="shared" si="24"/>
        <v>13.617319284798938</v>
      </c>
      <c r="W147" s="4">
        <f>+W90+W91+W92</f>
        <v>822482</v>
      </c>
      <c r="X147">
        <f t="shared" si="18"/>
        <v>41.94620672549673</v>
      </c>
    </row>
    <row r="148" spans="1:24" ht="12.75">
      <c r="A148" s="7"/>
      <c r="B148" s="7"/>
      <c r="C148" s="7" t="s">
        <v>48</v>
      </c>
      <c r="D148" s="6">
        <f>+D93+D94+D95</f>
        <v>198</v>
      </c>
      <c r="E148" s="7">
        <f t="shared" si="19"/>
        <v>24.52042749755415</v>
      </c>
      <c r="F148" s="6">
        <f>+F93+F94+F95</f>
        <v>88</v>
      </c>
      <c r="G148" s="7">
        <f t="shared" si="20"/>
        <v>10.897967776690733</v>
      </c>
      <c r="H148" s="6">
        <f>+H93+H94+H95</f>
        <v>807490</v>
      </c>
      <c r="I148" s="8">
        <f t="shared" si="17"/>
        <v>35.41839527424489</v>
      </c>
      <c r="J148" s="7" t="s">
        <v>48</v>
      </c>
      <c r="K148" s="6">
        <f>+K93+K94+K95</f>
        <v>9</v>
      </c>
      <c r="L148" s="7">
        <f t="shared" si="26"/>
        <v>28.002489110143124</v>
      </c>
      <c r="M148" s="6">
        <f>+M93+M94+M95</f>
        <v>7</v>
      </c>
      <c r="N148" s="7">
        <f t="shared" si="27"/>
        <v>21.77971375233354</v>
      </c>
      <c r="O148" s="6">
        <f>+O93+O94+O95</f>
        <v>32140</v>
      </c>
      <c r="P148" s="10">
        <f t="shared" si="25"/>
        <v>49.78220286247666</v>
      </c>
      <c r="Q148" s="7"/>
      <c r="R148" s="5" t="s">
        <v>48</v>
      </c>
      <c r="S148" s="4">
        <f>+S93+S94+S95</f>
        <v>210</v>
      </c>
      <c r="T148" s="5">
        <f t="shared" si="23"/>
        <v>24.58305384742352</v>
      </c>
      <c r="U148" s="4">
        <f>+U93+U94+U95</f>
        <v>101</v>
      </c>
      <c r="V148" s="5">
        <f t="shared" si="24"/>
        <v>11.82327827899893</v>
      </c>
      <c r="W148" s="4">
        <f>+W93+W94+W95</f>
        <v>854247</v>
      </c>
      <c r="X148">
        <f t="shared" si="18"/>
        <v>36.40633212642245</v>
      </c>
    </row>
    <row r="149" spans="1:24" ht="12.75">
      <c r="A149" s="7"/>
      <c r="B149" s="7"/>
      <c r="C149" s="7" t="s">
        <v>49</v>
      </c>
      <c r="D149" s="6">
        <f>+D96+D97+D98</f>
        <v>208</v>
      </c>
      <c r="E149" s="7">
        <f t="shared" si="19"/>
        <v>24.320686965865683</v>
      </c>
      <c r="F149" s="6">
        <f>+F96+F97+F98</f>
        <v>83</v>
      </c>
      <c r="G149" s="7">
        <f t="shared" si="20"/>
        <v>9.704889510417557</v>
      </c>
      <c r="H149" s="6">
        <f>+H96+H97+H98</f>
        <v>855239</v>
      </c>
      <c r="I149" s="8">
        <f t="shared" si="17"/>
        <v>34.025576476283234</v>
      </c>
      <c r="J149" s="7" t="s">
        <v>49</v>
      </c>
      <c r="K149" s="6">
        <f>+K96+K97+K98</f>
        <v>9</v>
      </c>
      <c r="L149" s="7">
        <f t="shared" si="26"/>
        <v>27.809535580755803</v>
      </c>
      <c r="M149" s="6">
        <f>+M96+M97+M98</f>
        <v>8</v>
      </c>
      <c r="N149" s="7">
        <f t="shared" si="27"/>
        <v>24.719587182894045</v>
      </c>
      <c r="O149" s="6">
        <f>+O96+O97+O98</f>
        <v>32363</v>
      </c>
      <c r="P149" s="10">
        <f t="shared" si="25"/>
        <v>52.52912276364985</v>
      </c>
      <c r="Q149" s="7"/>
      <c r="R149" s="5" t="s">
        <v>49</v>
      </c>
      <c r="S149" s="4">
        <f>+S96+S97+S98</f>
        <v>218</v>
      </c>
      <c r="T149" s="5">
        <f t="shared" si="23"/>
        <v>24.145546697265793</v>
      </c>
      <c r="U149" s="4">
        <f>+U96+U97+U98</f>
        <v>95</v>
      </c>
      <c r="V149" s="5">
        <f t="shared" si="24"/>
        <v>10.522141909358947</v>
      </c>
      <c r="W149" s="4">
        <f>+W96+W97+W98</f>
        <v>902858</v>
      </c>
      <c r="X149">
        <f t="shared" si="18"/>
        <v>34.66768860662474</v>
      </c>
    </row>
    <row r="150" spans="1:24" ht="12.75">
      <c r="A150" s="7"/>
      <c r="B150" s="7"/>
      <c r="C150" s="7" t="s">
        <v>50</v>
      </c>
      <c r="D150" s="6">
        <f>+D99+D100+D101</f>
        <v>173</v>
      </c>
      <c r="E150" s="7">
        <f t="shared" si="19"/>
        <v>21.430810072232976</v>
      </c>
      <c r="F150" s="6">
        <f>+F99+F100+F101</f>
        <v>105</v>
      </c>
      <c r="G150" s="7">
        <f t="shared" si="20"/>
        <v>13.007139061181865</v>
      </c>
      <c r="H150" s="6">
        <f>+H99+H100+H101</f>
        <v>807249</v>
      </c>
      <c r="I150" s="8">
        <f t="shared" si="17"/>
        <v>34.43794913341485</v>
      </c>
      <c r="J150" s="7" t="s">
        <v>50</v>
      </c>
      <c r="K150" s="6">
        <f>+K99+K100+K101</f>
        <v>14</v>
      </c>
      <c r="L150" s="7">
        <f t="shared" si="26"/>
        <v>42.71809111158576</v>
      </c>
      <c r="M150" s="6">
        <f>+M99+M100+M101</f>
        <v>9</v>
      </c>
      <c r="N150" s="7">
        <f t="shared" si="27"/>
        <v>27.46163000030513</v>
      </c>
      <c r="O150" s="6">
        <f>+O99+O100+O101</f>
        <v>32773</v>
      </c>
      <c r="P150" s="10">
        <f t="shared" si="25"/>
        <v>70.17972111189088</v>
      </c>
      <c r="Q150" s="7"/>
      <c r="R150" s="5" t="s">
        <v>50</v>
      </c>
      <c r="S150" s="4">
        <f>+S99+S100+S101</f>
        <v>190</v>
      </c>
      <c r="T150" s="5">
        <f t="shared" si="23"/>
        <v>22.206508844618718</v>
      </c>
      <c r="U150" s="4">
        <f>+U99+U100+U101</f>
        <v>116</v>
      </c>
      <c r="V150" s="5">
        <f t="shared" si="24"/>
        <v>13.557658031451428</v>
      </c>
      <c r="W150" s="4">
        <f>+W99+W100+W101</f>
        <v>855605</v>
      </c>
      <c r="X150">
        <f t="shared" si="18"/>
        <v>35.76416687607015</v>
      </c>
    </row>
    <row r="151" spans="1:24" ht="12.75">
      <c r="A151" s="7"/>
      <c r="B151" s="7"/>
      <c r="C151" s="7" t="s">
        <v>51</v>
      </c>
      <c r="D151" s="6">
        <f>+D102+D103+D104</f>
        <v>186</v>
      </c>
      <c r="E151" s="7">
        <f t="shared" si="19"/>
        <v>23.57782011644401</v>
      </c>
      <c r="F151" s="6">
        <f>+F102+F103+F104</f>
        <v>56</v>
      </c>
      <c r="G151" s="7">
        <f t="shared" si="20"/>
        <v>7.098698529682067</v>
      </c>
      <c r="H151" s="6">
        <f>+H102+H103+H104</f>
        <v>788877</v>
      </c>
      <c r="I151" s="8">
        <f t="shared" si="17"/>
        <v>30.676518646126073</v>
      </c>
      <c r="J151" s="7" t="s">
        <v>51</v>
      </c>
      <c r="K151" s="6">
        <f>+K102+K103+K104</f>
        <v>15</v>
      </c>
      <c r="L151" s="7">
        <f t="shared" si="26"/>
        <v>44.296134424002595</v>
      </c>
      <c r="M151" s="6">
        <f>+M102+M103+M104</f>
        <v>4</v>
      </c>
      <c r="N151" s="7">
        <f t="shared" si="27"/>
        <v>11.812302513067358</v>
      </c>
      <c r="O151" s="6">
        <f>+O102+O103+O104</f>
        <v>33863</v>
      </c>
      <c r="P151" s="10">
        <f t="shared" si="25"/>
        <v>56.10843693706996</v>
      </c>
      <c r="Q151" s="7"/>
      <c r="R151" s="5" t="s">
        <v>51</v>
      </c>
      <c r="S151" s="4">
        <f>+S102+S103+S104</f>
        <v>205</v>
      </c>
      <c r="T151" s="5">
        <f t="shared" si="23"/>
        <v>24.43545166846456</v>
      </c>
      <c r="U151" s="4">
        <f>+U102+U103+U104</f>
        <v>61</v>
      </c>
      <c r="V151" s="5">
        <f t="shared" si="24"/>
        <v>7.271036837933356</v>
      </c>
      <c r="W151" s="4">
        <f>+W102+W103+W104</f>
        <v>838945</v>
      </c>
      <c r="X151">
        <f t="shared" si="18"/>
        <v>31.706488506397918</v>
      </c>
    </row>
    <row r="152" spans="1:24" ht="12.75">
      <c r="A152" s="7"/>
      <c r="B152" s="7"/>
      <c r="C152" s="7" t="s">
        <v>52</v>
      </c>
      <c r="D152" s="6">
        <f>+D105+D106+D107</f>
        <v>184</v>
      </c>
      <c r="E152" s="7">
        <f t="shared" si="19"/>
        <v>22.56777077032142</v>
      </c>
      <c r="F152" s="6">
        <f>+F105+F106+F107</f>
        <v>92</v>
      </c>
      <c r="G152" s="7">
        <f t="shared" si="20"/>
        <v>11.28388538516071</v>
      </c>
      <c r="H152" s="6">
        <f>+H104+H105+H106</f>
        <v>815322</v>
      </c>
      <c r="I152" s="8">
        <f t="shared" si="17"/>
        <v>33.851656155482125</v>
      </c>
      <c r="J152" s="7" t="s">
        <v>52</v>
      </c>
      <c r="K152" s="6">
        <f>+K105+K106+K107</f>
        <v>9</v>
      </c>
      <c r="L152" s="7">
        <f t="shared" si="26"/>
        <v>28.347349522819613</v>
      </c>
      <c r="M152" s="6">
        <f>+M105+M106+M107</f>
        <v>7</v>
      </c>
      <c r="N152" s="7">
        <f t="shared" si="27"/>
        <v>22.04793851774859</v>
      </c>
      <c r="O152" s="6">
        <f>+O105+O106+O107</f>
        <v>31749</v>
      </c>
      <c r="P152" s="10">
        <f t="shared" si="25"/>
        <v>50.395288040568204</v>
      </c>
      <c r="Q152" s="7"/>
      <c r="R152" s="5" t="s">
        <v>52</v>
      </c>
      <c r="S152" s="4">
        <f>+S105+S106+S107</f>
        <v>202</v>
      </c>
      <c r="T152" s="5">
        <f t="shared" si="23"/>
        <v>23.39953548446885</v>
      </c>
      <c r="U152" s="4">
        <f>+U105+U106+U107</f>
        <v>103</v>
      </c>
      <c r="V152" s="5">
        <f t="shared" si="24"/>
        <v>11.931446311387582</v>
      </c>
      <c r="W152" s="4">
        <f>+W105+W106+W107</f>
        <v>863265</v>
      </c>
      <c r="X152">
        <f t="shared" si="18"/>
        <v>35.330981795856424</v>
      </c>
    </row>
    <row r="153" spans="1:24" ht="12.75">
      <c r="A153" s="7"/>
      <c r="B153" s="7"/>
      <c r="C153" s="7" t="s">
        <v>53</v>
      </c>
      <c r="D153" s="6">
        <f>+D108+D109+D110</f>
        <v>191</v>
      </c>
      <c r="E153" s="7">
        <f t="shared" si="19"/>
        <v>22.505166762107425</v>
      </c>
      <c r="F153" s="6">
        <f>+F108+F109+F110</f>
        <v>82</v>
      </c>
      <c r="G153" s="7">
        <f t="shared" si="20"/>
        <v>9.661904054936173</v>
      </c>
      <c r="H153" s="6">
        <f>+H107+H109+H110</f>
        <v>848694</v>
      </c>
      <c r="I153" s="8">
        <f t="shared" si="17"/>
        <v>32.1670708170436</v>
      </c>
      <c r="J153" s="7" t="s">
        <v>53</v>
      </c>
      <c r="K153" s="6">
        <f>+K108+K109+K110</f>
        <v>12</v>
      </c>
      <c r="L153" s="7">
        <f t="shared" si="26"/>
        <v>36.326209360053284</v>
      </c>
      <c r="M153" s="6">
        <f>+M108+M109+M110</f>
        <v>7</v>
      </c>
      <c r="N153" s="7">
        <f t="shared" si="27"/>
        <v>21.190288793364413</v>
      </c>
      <c r="O153" s="6">
        <f>+O108+O109+O110</f>
        <v>33034</v>
      </c>
      <c r="P153" s="10">
        <f t="shared" si="25"/>
        <v>57.51649815341769</v>
      </c>
      <c r="Q153" s="7"/>
      <c r="R153" s="5" t="s">
        <v>53</v>
      </c>
      <c r="S153" s="4">
        <f>+S108+S109+S110</f>
        <v>208</v>
      </c>
      <c r="T153" s="5">
        <f t="shared" si="23"/>
        <v>22.633518717811164</v>
      </c>
      <c r="U153" s="4">
        <f>+U108+U109+U110</f>
        <v>92</v>
      </c>
      <c r="V153" s="5">
        <f t="shared" si="24"/>
        <v>10.010979432878015</v>
      </c>
      <c r="W153" s="4">
        <f>+W108+W109+W110</f>
        <v>918991</v>
      </c>
      <c r="X153">
        <f t="shared" si="18"/>
        <v>32.64449815068918</v>
      </c>
    </row>
    <row r="154" spans="1:24" ht="12.75">
      <c r="A154" s="7"/>
      <c r="B154" s="7"/>
      <c r="C154" s="7" t="s">
        <v>54</v>
      </c>
      <c r="D154" s="6">
        <f>+D111+D112+D113</f>
        <v>154</v>
      </c>
      <c r="E154" s="7">
        <f t="shared" si="19"/>
        <v>18.804199441735065</v>
      </c>
      <c r="F154" s="6">
        <f>+F111+F112+F113</f>
        <v>68</v>
      </c>
      <c r="G154" s="7">
        <f t="shared" si="20"/>
        <v>8.303153000246652</v>
      </c>
      <c r="H154" s="6">
        <f>+H111+H112+H113</f>
        <v>818966</v>
      </c>
      <c r="I154" s="8">
        <f t="shared" si="17"/>
        <v>27.107352441981718</v>
      </c>
      <c r="J154" s="7" t="s">
        <v>54</v>
      </c>
      <c r="K154" s="6">
        <f>+K111+K112+K113</f>
        <v>7</v>
      </c>
      <c r="L154" s="7">
        <f t="shared" si="26"/>
        <v>21.81976871045167</v>
      </c>
      <c r="M154" s="6">
        <f>+M111+M112+M113</f>
        <v>7</v>
      </c>
      <c r="N154" s="7">
        <f t="shared" si="27"/>
        <v>21.81976871045167</v>
      </c>
      <c r="O154" s="6">
        <f>+O111+O112+O113</f>
        <v>32081</v>
      </c>
      <c r="P154" s="10">
        <f t="shared" si="25"/>
        <v>43.63953742090334</v>
      </c>
      <c r="Q154" s="7"/>
      <c r="R154" s="5" t="s">
        <v>54</v>
      </c>
      <c r="S154" s="4">
        <f>+S111+S112+S113</f>
        <v>165</v>
      </c>
      <c r="T154" s="5">
        <f t="shared" si="23"/>
        <v>18.97480835443562</v>
      </c>
      <c r="U154" s="4">
        <f>+U111+U112+U113</f>
        <v>81</v>
      </c>
      <c r="V154" s="5">
        <f t="shared" si="24"/>
        <v>9.314905919450213</v>
      </c>
      <c r="W154" s="4">
        <f>+W111+W112+W113</f>
        <v>869574</v>
      </c>
      <c r="X154">
        <f t="shared" si="18"/>
        <v>28.28971427388583</v>
      </c>
    </row>
    <row r="155" spans="3:24" ht="12.75">
      <c r="C155" t="s">
        <v>70</v>
      </c>
      <c r="D155">
        <v>175</v>
      </c>
      <c r="E155" s="7">
        <f t="shared" si="19"/>
        <v>22.126747064728953</v>
      </c>
      <c r="F155">
        <v>81</v>
      </c>
      <c r="G155" s="7">
        <f t="shared" si="20"/>
        <v>10.241522927103116</v>
      </c>
      <c r="H155">
        <v>790898</v>
      </c>
      <c r="I155" s="8">
        <f t="shared" si="17"/>
        <v>32.368269991832065</v>
      </c>
      <c r="J155" t="s">
        <v>70</v>
      </c>
      <c r="K155" s="6">
        <v>6</v>
      </c>
      <c r="L155" s="7">
        <f t="shared" si="26"/>
        <v>18.373346398824104</v>
      </c>
      <c r="M155" s="6">
        <v>13</v>
      </c>
      <c r="N155" s="7">
        <f t="shared" si="27"/>
        <v>39.80891719745223</v>
      </c>
      <c r="O155" s="6">
        <v>32656</v>
      </c>
      <c r="P155" s="10">
        <f t="shared" si="25"/>
        <v>58.18226359627633</v>
      </c>
      <c r="Q155" s="7"/>
      <c r="R155" s="5" t="s">
        <v>70</v>
      </c>
      <c r="S155" s="4">
        <v>190</v>
      </c>
      <c r="T155" s="5">
        <f t="shared" si="23"/>
        <v>22.559185209723246</v>
      </c>
      <c r="U155" s="4">
        <v>97</v>
      </c>
      <c r="V155" s="5">
        <f t="shared" si="24"/>
        <v>11.517057712332393</v>
      </c>
      <c r="W155" s="4">
        <v>842229</v>
      </c>
      <c r="X155">
        <f t="shared" si="18"/>
        <v>34.07624292205564</v>
      </c>
    </row>
    <row r="156" spans="1:24" ht="12.75">
      <c r="A156" s="11"/>
      <c r="C156" s="6" t="s">
        <v>71</v>
      </c>
      <c r="D156">
        <v>169</v>
      </c>
      <c r="E156" s="7">
        <f t="shared" si="19"/>
        <v>20.7158363375382</v>
      </c>
      <c r="F156">
        <v>79</v>
      </c>
      <c r="G156" s="7">
        <f t="shared" si="20"/>
        <v>9.683734145949808</v>
      </c>
      <c r="H156">
        <v>815801</v>
      </c>
      <c r="I156" s="8">
        <f t="shared" si="17"/>
        <v>30.399570483488006</v>
      </c>
      <c r="J156" s="6" t="s">
        <v>71</v>
      </c>
      <c r="K156">
        <v>8</v>
      </c>
      <c r="L156" s="7">
        <f t="shared" si="26"/>
        <v>26.168591148474043</v>
      </c>
      <c r="M156">
        <v>2</v>
      </c>
      <c r="N156" s="7">
        <f t="shared" si="27"/>
        <v>6.542147787118511</v>
      </c>
      <c r="O156">
        <v>30571</v>
      </c>
      <c r="P156" s="10">
        <f t="shared" si="25"/>
        <v>32.71073893559256</v>
      </c>
      <c r="Q156" s="7"/>
      <c r="R156" s="5" t="s">
        <v>71</v>
      </c>
      <c r="S156" s="4">
        <v>184</v>
      </c>
      <c r="T156" s="5">
        <f t="shared" si="23"/>
        <v>21.259952604170877</v>
      </c>
      <c r="U156" s="4">
        <v>83</v>
      </c>
      <c r="V156" s="5">
        <f t="shared" si="24"/>
        <v>9.590087316011864</v>
      </c>
      <c r="W156" s="4">
        <v>865477</v>
      </c>
      <c r="X156">
        <f t="shared" si="18"/>
        <v>30.85003992018274</v>
      </c>
    </row>
    <row r="157" spans="1:24" ht="12.75">
      <c r="A157" s="11"/>
      <c r="C157" s="6" t="s">
        <v>72</v>
      </c>
      <c r="D157">
        <v>146</v>
      </c>
      <c r="E157" s="7">
        <f t="shared" si="19"/>
        <v>16.580056690166437</v>
      </c>
      <c r="F157">
        <v>78</v>
      </c>
      <c r="G157" s="7">
        <f t="shared" si="20"/>
        <v>8.857838505705356</v>
      </c>
      <c r="H157">
        <v>880576</v>
      </c>
      <c r="I157" s="8">
        <f t="shared" si="17"/>
        <v>25.437895195871796</v>
      </c>
      <c r="J157" s="6" t="s">
        <v>72</v>
      </c>
      <c r="K157">
        <v>8</v>
      </c>
      <c r="L157" s="7">
        <f t="shared" si="26"/>
        <v>24.93921067398217</v>
      </c>
      <c r="M157">
        <v>7</v>
      </c>
      <c r="N157" s="7">
        <f t="shared" si="27"/>
        <v>21.821809339734397</v>
      </c>
      <c r="O157">
        <v>32078</v>
      </c>
      <c r="P157" s="10">
        <f t="shared" si="25"/>
        <v>46.76102001371657</v>
      </c>
      <c r="Q157" s="7"/>
      <c r="R157" s="5" t="s">
        <v>72</v>
      </c>
      <c r="S157" s="4">
        <v>159</v>
      </c>
      <c r="T157" s="5">
        <f t="shared" si="23"/>
        <v>17.040430833534284</v>
      </c>
      <c r="U157" s="4">
        <v>92</v>
      </c>
      <c r="V157" s="5">
        <f t="shared" si="24"/>
        <v>9.859871928837446</v>
      </c>
      <c r="W157" s="4">
        <v>933075</v>
      </c>
      <c r="X157">
        <f t="shared" si="18"/>
        <v>26.90030276237173</v>
      </c>
    </row>
    <row r="158" spans="1:24" ht="12.75">
      <c r="A158" s="11"/>
      <c r="C158" s="6" t="s">
        <v>104</v>
      </c>
      <c r="D158">
        <v>169</v>
      </c>
      <c r="E158" s="7">
        <f t="shared" si="19"/>
        <v>20.616418720684123</v>
      </c>
      <c r="F158">
        <v>86</v>
      </c>
      <c r="G158" s="7">
        <f t="shared" si="20"/>
        <v>10.491195325318548</v>
      </c>
      <c r="H158">
        <v>819735</v>
      </c>
      <c r="I158" s="8">
        <f t="shared" si="17"/>
        <v>31.107614046002674</v>
      </c>
      <c r="J158" s="6" t="s">
        <v>104</v>
      </c>
      <c r="K158">
        <v>9</v>
      </c>
      <c r="L158" s="7">
        <f t="shared" si="26"/>
        <v>28.181362725450903</v>
      </c>
      <c r="M158">
        <v>7</v>
      </c>
      <c r="N158" s="7">
        <f t="shared" si="27"/>
        <v>21.9188376753507</v>
      </c>
      <c r="O158">
        <v>31936</v>
      </c>
      <c r="P158" s="10">
        <f t="shared" si="25"/>
        <v>50.1002004008016</v>
      </c>
      <c r="Q158" s="7"/>
      <c r="R158" s="5" t="s">
        <v>104</v>
      </c>
      <c r="S158" s="4">
        <v>186</v>
      </c>
      <c r="T158" s="5">
        <f t="shared" si="23"/>
        <v>21.341386455792353</v>
      </c>
      <c r="U158" s="4">
        <v>100</v>
      </c>
      <c r="V158" s="5">
        <f t="shared" si="24"/>
        <v>11.473863685909865</v>
      </c>
      <c r="W158" s="4">
        <v>871546</v>
      </c>
      <c r="X158">
        <f t="shared" si="18"/>
        <v>32.815250141702215</v>
      </c>
    </row>
    <row r="159" spans="1:22" ht="12.75">
      <c r="A159" s="11"/>
      <c r="C159" s="6"/>
      <c r="E159" s="7"/>
      <c r="G159" s="7"/>
      <c r="I159" s="8"/>
      <c r="J159" s="6"/>
      <c r="L159" s="7"/>
      <c r="N159" s="7"/>
      <c r="P159" s="10"/>
      <c r="Q159" s="7"/>
      <c r="R159" s="6"/>
      <c r="T159" s="7"/>
      <c r="V159" s="7"/>
    </row>
    <row r="160" spans="1:22" ht="12.75">
      <c r="A160" s="11"/>
      <c r="C160" s="6"/>
      <c r="E160" s="7"/>
      <c r="G160" s="7"/>
      <c r="J160" s="6"/>
      <c r="L160" s="7"/>
      <c r="N160" s="7"/>
      <c r="P160" s="10"/>
      <c r="Q160" s="7"/>
      <c r="R160" s="6"/>
      <c r="T160" s="10"/>
      <c r="U160" s="6"/>
      <c r="V160" s="7"/>
    </row>
    <row r="161" spans="2:22" ht="12.75">
      <c r="B161" t="s">
        <v>99</v>
      </c>
      <c r="C161" s="6"/>
      <c r="E161" s="7"/>
      <c r="G161" s="7"/>
      <c r="J161" s="6"/>
      <c r="L161" s="7"/>
      <c r="N161" s="7"/>
      <c r="P161" s="7"/>
      <c r="Q161" s="7"/>
      <c r="R161" s="6"/>
      <c r="T161" s="7"/>
      <c r="V161" s="7"/>
    </row>
    <row r="162" spans="2:22" ht="12.75">
      <c r="B162" t="s">
        <v>79</v>
      </c>
      <c r="D162" s="9" t="s">
        <v>73</v>
      </c>
      <c r="K162" s="3" t="s">
        <v>61</v>
      </c>
      <c r="R162" s="6"/>
      <c r="S162" t="s">
        <v>75</v>
      </c>
      <c r="T162" s="2"/>
      <c r="V162" s="2"/>
    </row>
    <row r="163" spans="2:24" ht="12.75">
      <c r="B163" t="s">
        <v>69</v>
      </c>
      <c r="D163" t="s">
        <v>5</v>
      </c>
      <c r="F163" t="s">
        <v>6</v>
      </c>
      <c r="H163" t="s">
        <v>8</v>
      </c>
      <c r="I163" t="s">
        <v>55</v>
      </c>
      <c r="K163" t="s">
        <v>5</v>
      </c>
      <c r="M163" t="s">
        <v>6</v>
      </c>
      <c r="O163" t="s">
        <v>8</v>
      </c>
      <c r="P163" t="s">
        <v>55</v>
      </c>
      <c r="R163" s="6"/>
      <c r="S163" t="s">
        <v>5</v>
      </c>
      <c r="U163" t="s">
        <v>6</v>
      </c>
      <c r="W163" t="s">
        <v>8</v>
      </c>
      <c r="X163" t="s">
        <v>55</v>
      </c>
    </row>
    <row r="164" spans="2:24" ht="12.75">
      <c r="B164" t="s">
        <v>81</v>
      </c>
      <c r="C164" t="s">
        <v>76</v>
      </c>
      <c r="D164">
        <f>+D119+D120</f>
        <v>419</v>
      </c>
      <c r="E164" s="7">
        <f aca="true" t="shared" si="28" ref="E164:E183">+(D164/H164)*100000</f>
        <v>25.327841402981065</v>
      </c>
      <c r="F164">
        <f>+F119+F120</f>
        <v>269</v>
      </c>
      <c r="G164" s="7">
        <f aca="true" t="shared" si="29" ref="G164:G183">+(F164/H164)*100000</f>
        <v>16.260595077331523</v>
      </c>
      <c r="H164">
        <f>+H119+H120</f>
        <v>1654306</v>
      </c>
      <c r="I164" s="10">
        <f aca="true" t="shared" si="30" ref="I164:I183">+((D164+F164)/H164)*100000</f>
        <v>41.58843648031259</v>
      </c>
      <c r="J164" t="s">
        <v>76</v>
      </c>
      <c r="K164">
        <f>+K119+K120</f>
        <v>31</v>
      </c>
      <c r="L164" s="7">
        <f aca="true" t="shared" si="31" ref="L164:L170">+(K164/O164)*100000</f>
        <v>28.970067378769613</v>
      </c>
      <c r="M164">
        <f>+M119+M120</f>
        <v>37</v>
      </c>
      <c r="N164" s="7">
        <f aca="true" t="shared" si="32" ref="N164:N170">+(M164/O164)*100000</f>
        <v>34.57717719401534</v>
      </c>
      <c r="O164">
        <f>+O119+O120</f>
        <v>107007</v>
      </c>
      <c r="P164" s="10">
        <f aca="true" t="shared" si="33" ref="P164:P170">+((K164+M164)/O164)*100000</f>
        <v>63.54724457278496</v>
      </c>
      <c r="Q164" s="10"/>
      <c r="R164" t="s">
        <v>76</v>
      </c>
      <c r="S164">
        <f>+S119+S120</f>
        <v>459</v>
      </c>
      <c r="T164" s="7">
        <f aca="true" t="shared" si="34" ref="T164:T183">+(S164/W164)*100000</f>
        <v>25.67480261446683</v>
      </c>
      <c r="U164">
        <f>+U119+U120</f>
        <v>318</v>
      </c>
      <c r="V164" s="7">
        <f aca="true" t="shared" si="35" ref="V164:V183">+(U164/W164)*100000</f>
        <v>17.78777174597048</v>
      </c>
      <c r="W164">
        <f>+W119+W120</f>
        <v>1787745</v>
      </c>
      <c r="X164" s="10">
        <f aca="true" t="shared" si="36" ref="X164:X183">+((S164+U164)/W164)*100000</f>
        <v>43.462574360437316</v>
      </c>
    </row>
    <row r="165" spans="2:24" ht="12.75">
      <c r="B165" t="s">
        <v>80</v>
      </c>
      <c r="C165" t="s">
        <v>77</v>
      </c>
      <c r="D165">
        <f>+D121+D122</f>
        <v>404</v>
      </c>
      <c r="E165" s="7">
        <f t="shared" si="28"/>
        <v>23.31802847223625</v>
      </c>
      <c r="F165">
        <f>+F121+F122</f>
        <v>268</v>
      </c>
      <c r="G165" s="7">
        <f t="shared" si="29"/>
        <v>15.468395125146818</v>
      </c>
      <c r="H165">
        <f>+H121+H122</f>
        <v>1732565</v>
      </c>
      <c r="I165" s="10">
        <f t="shared" si="30"/>
        <v>38.78642359738307</v>
      </c>
      <c r="J165" t="s">
        <v>77</v>
      </c>
      <c r="K165">
        <f>+K121+K122</f>
        <v>33</v>
      </c>
      <c r="L165" s="7">
        <f t="shared" si="31"/>
        <v>31.08076289145279</v>
      </c>
      <c r="M165">
        <f>+M121+M122</f>
        <v>26</v>
      </c>
      <c r="N165" s="7">
        <f t="shared" si="32"/>
        <v>24.487873793265837</v>
      </c>
      <c r="O165">
        <f>+O121+O122</f>
        <v>106175</v>
      </c>
      <c r="P165" s="10">
        <f t="shared" si="33"/>
        <v>55.56863668471862</v>
      </c>
      <c r="Q165" s="10"/>
      <c r="R165" t="s">
        <v>77</v>
      </c>
      <c r="S165">
        <f>+S121+S122</f>
        <v>448</v>
      </c>
      <c r="T165" s="7">
        <f t="shared" si="34"/>
        <v>23.98965017949399</v>
      </c>
      <c r="U165">
        <f>+U121+U122</f>
        <v>302</v>
      </c>
      <c r="V165" s="7">
        <f t="shared" si="35"/>
        <v>16.17159454064104</v>
      </c>
      <c r="W165">
        <f>+W121+W122</f>
        <v>1867472</v>
      </c>
      <c r="X165" s="10">
        <f t="shared" si="36"/>
        <v>40.161244720135024</v>
      </c>
    </row>
    <row r="166" spans="2:24" ht="12.75">
      <c r="B166" t="s">
        <v>82</v>
      </c>
      <c r="C166" s="7" t="s">
        <v>33</v>
      </c>
      <c r="D166" s="7">
        <f>+D123+D124</f>
        <v>387</v>
      </c>
      <c r="E166" s="7">
        <f t="shared" si="28"/>
        <v>23.609898587249557</v>
      </c>
      <c r="F166" s="7">
        <f>+F123+F124</f>
        <v>310</v>
      </c>
      <c r="G166" s="7">
        <f t="shared" si="29"/>
        <v>18.91232186575546</v>
      </c>
      <c r="H166" s="7">
        <f>+H123+H124</f>
        <v>1639143</v>
      </c>
      <c r="I166" s="10">
        <f t="shared" si="30"/>
        <v>42.52222045300502</v>
      </c>
      <c r="J166" s="7" t="s">
        <v>33</v>
      </c>
      <c r="K166" s="7">
        <f>+K123+K124</f>
        <v>22</v>
      </c>
      <c r="L166" s="7">
        <f t="shared" si="31"/>
        <v>21.741063928610252</v>
      </c>
      <c r="M166" s="7">
        <f>+M123+M124</f>
        <v>35</v>
      </c>
      <c r="N166" s="7">
        <f t="shared" si="32"/>
        <v>34.58805625006177</v>
      </c>
      <c r="O166" s="7">
        <f>+O123+O124</f>
        <v>101191</v>
      </c>
      <c r="P166" s="10">
        <f t="shared" si="33"/>
        <v>56.32912017867202</v>
      </c>
      <c r="Q166" s="10"/>
      <c r="R166" s="7" t="s">
        <v>33</v>
      </c>
      <c r="S166" s="7">
        <f>+S123+S124</f>
        <v>415</v>
      </c>
      <c r="T166" s="7">
        <f t="shared" si="34"/>
        <v>23.49453794452798</v>
      </c>
      <c r="U166" s="7">
        <f>+U123+U124</f>
        <v>351</v>
      </c>
      <c r="V166" s="7">
        <f t="shared" si="35"/>
        <v>19.871283900070654</v>
      </c>
      <c r="W166" s="7">
        <f>+W123+W124</f>
        <v>1766368</v>
      </c>
      <c r="X166" s="10">
        <f t="shared" si="36"/>
        <v>43.365821844598635</v>
      </c>
    </row>
    <row r="167" spans="2:24" ht="12.75">
      <c r="B167" t="s">
        <v>83</v>
      </c>
      <c r="C167" s="7" t="s">
        <v>34</v>
      </c>
      <c r="D167" s="7">
        <f>+D125+D126</f>
        <v>401</v>
      </c>
      <c r="E167" s="7">
        <f t="shared" si="28"/>
        <v>23.31198823355008</v>
      </c>
      <c r="F167" s="7">
        <f>+F125+F126</f>
        <v>244</v>
      </c>
      <c r="G167" s="7">
        <f t="shared" si="29"/>
        <v>14.184850695726233</v>
      </c>
      <c r="H167" s="7">
        <f>+H125+H126</f>
        <v>1720145</v>
      </c>
      <c r="I167" s="10">
        <f t="shared" si="30"/>
        <v>37.49683892927631</v>
      </c>
      <c r="J167" s="7" t="s">
        <v>34</v>
      </c>
      <c r="K167" s="7">
        <f>+K125+K126</f>
        <v>36</v>
      </c>
      <c r="L167" s="7">
        <f t="shared" si="31"/>
        <v>35.90198757392319</v>
      </c>
      <c r="M167" s="7">
        <f>+M125+M126</f>
        <v>26</v>
      </c>
      <c r="N167" s="7">
        <f t="shared" si="32"/>
        <v>25.929213247833413</v>
      </c>
      <c r="O167" s="7">
        <f>+O125+O126</f>
        <v>100273</v>
      </c>
      <c r="P167" s="10">
        <f t="shared" si="33"/>
        <v>61.8312008217566</v>
      </c>
      <c r="Q167" s="10"/>
      <c r="R167" s="7" t="s">
        <v>34</v>
      </c>
      <c r="S167" s="7">
        <f>+S125+S126</f>
        <v>454</v>
      </c>
      <c r="T167" s="7">
        <f t="shared" si="34"/>
        <v>24.55964396089715</v>
      </c>
      <c r="U167" s="7">
        <f>+U125+U126</f>
        <v>280</v>
      </c>
      <c r="V167" s="7">
        <f t="shared" si="35"/>
        <v>15.146916980288992</v>
      </c>
      <c r="W167" s="7">
        <f>+W125+W126</f>
        <v>1848561</v>
      </c>
      <c r="X167" s="10">
        <f t="shared" si="36"/>
        <v>39.70656094118615</v>
      </c>
    </row>
    <row r="168" spans="2:24" ht="12.75">
      <c r="B168" t="s">
        <v>84</v>
      </c>
      <c r="C168" s="7" t="s">
        <v>35</v>
      </c>
      <c r="D168" s="7">
        <f>+D127+D128</f>
        <v>321</v>
      </c>
      <c r="E168" s="7">
        <f t="shared" si="28"/>
        <v>19.529194320350577</v>
      </c>
      <c r="F168" s="7">
        <f>+F127+F128</f>
        <v>175</v>
      </c>
      <c r="G168" s="7">
        <f t="shared" si="29"/>
        <v>10.646757028228507</v>
      </c>
      <c r="H168" s="7">
        <f>+H127+H128</f>
        <v>1643693</v>
      </c>
      <c r="I168" s="10">
        <f t="shared" si="30"/>
        <v>30.175951348579087</v>
      </c>
      <c r="J168" s="7" t="s">
        <v>35</v>
      </c>
      <c r="K168" s="7">
        <f>+K127+K128</f>
        <v>32</v>
      </c>
      <c r="L168" s="7">
        <f t="shared" si="31"/>
        <v>34.90934479523487</v>
      </c>
      <c r="M168" s="7">
        <f>+M127+M128</f>
        <v>25</v>
      </c>
      <c r="N168" s="7">
        <f t="shared" si="32"/>
        <v>27.272925621277246</v>
      </c>
      <c r="O168" s="7">
        <f>+O127+O128</f>
        <v>91666</v>
      </c>
      <c r="P168" s="10">
        <f t="shared" si="33"/>
        <v>62.182270416512125</v>
      </c>
      <c r="Q168" s="10"/>
      <c r="R168" s="7" t="s">
        <v>35</v>
      </c>
      <c r="S168" s="7">
        <f>+S127+S128</f>
        <v>363</v>
      </c>
      <c r="T168" s="7">
        <f t="shared" si="34"/>
        <v>20.594739774399663</v>
      </c>
      <c r="U168" s="7">
        <f>+U127+U128</f>
        <v>219</v>
      </c>
      <c r="V168" s="7">
        <f t="shared" si="35"/>
        <v>12.424925649017975</v>
      </c>
      <c r="W168" s="7">
        <f>+W127+W128</f>
        <v>1762586</v>
      </c>
      <c r="X168" s="10">
        <f t="shared" si="36"/>
        <v>33.019665423417635</v>
      </c>
    </row>
    <row r="169" spans="2:24" ht="12.75">
      <c r="B169" t="s">
        <v>85</v>
      </c>
      <c r="C169" s="7" t="s">
        <v>36</v>
      </c>
      <c r="D169" s="7">
        <f>+D129+D130</f>
        <v>380</v>
      </c>
      <c r="E169" s="7">
        <f t="shared" si="28"/>
        <v>22.359543818233384</v>
      </c>
      <c r="F169" s="7">
        <f>+F129+F130</f>
        <v>200</v>
      </c>
      <c r="G169" s="7">
        <f t="shared" si="29"/>
        <v>11.76818095696494</v>
      </c>
      <c r="H169" s="7">
        <f>+H129+H130</f>
        <v>1699498</v>
      </c>
      <c r="I169" s="10">
        <f t="shared" si="30"/>
        <v>34.127724775198324</v>
      </c>
      <c r="J169" s="7" t="s">
        <v>36</v>
      </c>
      <c r="K169" s="7">
        <f>+K129+K130</f>
        <v>37</v>
      </c>
      <c r="L169" s="7">
        <f t="shared" si="31"/>
        <v>42.67343290467678</v>
      </c>
      <c r="M169" s="7">
        <f>+M129+M130</f>
        <v>16</v>
      </c>
      <c r="N169" s="7">
        <f t="shared" si="32"/>
        <v>18.45337639121158</v>
      </c>
      <c r="O169" s="7">
        <f>+O129+O130</f>
        <v>86705</v>
      </c>
      <c r="P169" s="10">
        <f t="shared" si="33"/>
        <v>61.12680929588835</v>
      </c>
      <c r="Q169" s="10"/>
      <c r="R169" s="7" t="s">
        <v>36</v>
      </c>
      <c r="S169" s="7">
        <f>+S129+S130</f>
        <v>426</v>
      </c>
      <c r="T169" s="7">
        <f t="shared" si="34"/>
        <v>23.488234379497086</v>
      </c>
      <c r="U169" s="7">
        <f>+U129+U130</f>
        <v>224</v>
      </c>
      <c r="V169" s="7">
        <f t="shared" si="35"/>
        <v>12.350620894383443</v>
      </c>
      <c r="W169" s="7">
        <f>+W129+W130</f>
        <v>1813674</v>
      </c>
      <c r="X169" s="10">
        <f t="shared" si="36"/>
        <v>35.83885527388053</v>
      </c>
    </row>
    <row r="170" spans="2:24" ht="12.75">
      <c r="B170" t="s">
        <v>86</v>
      </c>
      <c r="C170" s="7" t="s">
        <v>37</v>
      </c>
      <c r="D170" s="7">
        <f>+D131+D132</f>
        <v>387</v>
      </c>
      <c r="E170" s="7">
        <f t="shared" si="28"/>
        <v>23.861565922970918</v>
      </c>
      <c r="F170" s="7">
        <f>+F131+F132</f>
        <v>205</v>
      </c>
      <c r="G170" s="7">
        <f t="shared" si="29"/>
        <v>12.6398475819355</v>
      </c>
      <c r="H170" s="7">
        <f>+H131+H132</f>
        <v>1621855</v>
      </c>
      <c r="I170" s="10">
        <f t="shared" si="30"/>
        <v>36.501413504906424</v>
      </c>
      <c r="J170" s="7" t="s">
        <v>37</v>
      </c>
      <c r="K170" s="7">
        <f>+K131+K132</f>
        <v>33</v>
      </c>
      <c r="L170" s="7">
        <f t="shared" si="31"/>
        <v>39.89747557790889</v>
      </c>
      <c r="M170" s="7">
        <f>+M131+M132</f>
        <v>19</v>
      </c>
      <c r="N170" s="7">
        <f t="shared" si="32"/>
        <v>22.971273817583906</v>
      </c>
      <c r="O170" s="7">
        <f>+O131+O132</f>
        <v>82712</v>
      </c>
      <c r="P170" s="10">
        <f t="shared" si="33"/>
        <v>62.86874939549279</v>
      </c>
      <c r="Q170" s="10"/>
      <c r="R170" s="7" t="s">
        <v>37</v>
      </c>
      <c r="S170" s="7">
        <f>+S131+S132</f>
        <v>429</v>
      </c>
      <c r="T170" s="7">
        <f t="shared" si="34"/>
        <v>24.798318569952066</v>
      </c>
      <c r="U170" s="7">
        <f>+U131+U132</f>
        <v>234</v>
      </c>
      <c r="V170" s="7">
        <f t="shared" si="35"/>
        <v>13.526355583610219</v>
      </c>
      <c r="W170" s="7">
        <f>+W131+W132</f>
        <v>1729956</v>
      </c>
      <c r="X170" s="10">
        <f t="shared" si="36"/>
        <v>38.324674153562285</v>
      </c>
    </row>
    <row r="171" spans="2:24" ht="12.75">
      <c r="B171" t="s">
        <v>87</v>
      </c>
      <c r="C171" s="7" t="s">
        <v>38</v>
      </c>
      <c r="D171" s="7">
        <f>+D133+D134</f>
        <v>404</v>
      </c>
      <c r="E171" s="7">
        <f t="shared" si="28"/>
        <v>23.981427452917156</v>
      </c>
      <c r="F171" s="7">
        <f>+F133+F134</f>
        <v>199</v>
      </c>
      <c r="G171" s="7">
        <f t="shared" si="29"/>
        <v>11.812633819629985</v>
      </c>
      <c r="H171" s="7">
        <f>+H133+H134</f>
        <v>1684637</v>
      </c>
      <c r="I171" s="10">
        <f t="shared" si="30"/>
        <v>35.79406127254715</v>
      </c>
      <c r="J171" s="7" t="s">
        <v>38</v>
      </c>
      <c r="K171" s="7">
        <f>+K133+K134</f>
        <v>26</v>
      </c>
      <c r="L171" s="7">
        <f aca="true" t="shared" si="37" ref="L171:L183">+(K171/O171)*100000</f>
        <v>32.21409986370958</v>
      </c>
      <c r="M171" s="7">
        <f>+M133+M134</f>
        <v>24</v>
      </c>
      <c r="N171" s="7">
        <f aca="true" t="shared" si="38" ref="N171:N183">+(M171/O171)*100000</f>
        <v>29.736092181885763</v>
      </c>
      <c r="O171" s="7">
        <f>+O133+O134</f>
        <v>80710</v>
      </c>
      <c r="P171" s="10">
        <f aca="true" t="shared" si="39" ref="P171:P183">+((K171+M171)/O171)*100000</f>
        <v>61.95019204559534</v>
      </c>
      <c r="Q171" s="10"/>
      <c r="R171" s="7" t="s">
        <v>38</v>
      </c>
      <c r="S171" s="7">
        <f>+S133+S134</f>
        <v>444</v>
      </c>
      <c r="T171" s="7">
        <f t="shared" si="34"/>
        <v>24.77527873583582</v>
      </c>
      <c r="U171" s="7">
        <f>+U133+U134</f>
        <v>226</v>
      </c>
      <c r="V171" s="7">
        <f t="shared" si="35"/>
        <v>12.610840077249765</v>
      </c>
      <c r="W171" s="7">
        <f>+W133+W134</f>
        <v>1792109</v>
      </c>
      <c r="X171" s="10">
        <f t="shared" si="36"/>
        <v>37.38611881308559</v>
      </c>
    </row>
    <row r="172" spans="2:24" ht="12.75">
      <c r="B172" t="s">
        <v>88</v>
      </c>
      <c r="C172" s="7" t="s">
        <v>39</v>
      </c>
      <c r="D172" s="7">
        <f>+D135+D136</f>
        <v>413</v>
      </c>
      <c r="E172" s="7">
        <f t="shared" si="28"/>
        <v>25.734155580105813</v>
      </c>
      <c r="F172" s="7">
        <f>+F135+F136</f>
        <v>158</v>
      </c>
      <c r="G172" s="7">
        <f t="shared" si="29"/>
        <v>9.845028042752345</v>
      </c>
      <c r="H172" s="7">
        <f>+H135+H136</f>
        <v>1604871</v>
      </c>
      <c r="I172" s="10">
        <f t="shared" si="30"/>
        <v>35.57918362285816</v>
      </c>
      <c r="J172" s="7" t="s">
        <v>39</v>
      </c>
      <c r="K172" s="7">
        <f>+K135+K136</f>
        <v>24</v>
      </c>
      <c r="L172" s="7">
        <f t="shared" si="37"/>
        <v>32.45787238646507</v>
      </c>
      <c r="M172" s="7">
        <f>+M135+M136</f>
        <v>16</v>
      </c>
      <c r="N172" s="7">
        <f t="shared" si="38"/>
        <v>21.63858159097671</v>
      </c>
      <c r="O172" s="7">
        <f>+O135+O136</f>
        <v>73942</v>
      </c>
      <c r="P172" s="10">
        <f t="shared" si="39"/>
        <v>54.096453977441776</v>
      </c>
      <c r="Q172" s="10"/>
      <c r="R172" s="7" t="s">
        <v>39</v>
      </c>
      <c r="S172" s="7">
        <f>+S135+S136</f>
        <v>445</v>
      </c>
      <c r="T172" s="7">
        <f t="shared" si="34"/>
        <v>26.09196332349461</v>
      </c>
      <c r="U172" s="7">
        <f>+U135+U136</f>
        <v>184</v>
      </c>
      <c r="V172" s="7">
        <f t="shared" si="35"/>
        <v>10.788587082074176</v>
      </c>
      <c r="W172" s="7">
        <f>+W135+W136</f>
        <v>1705506</v>
      </c>
      <c r="X172" s="10">
        <f t="shared" si="36"/>
        <v>36.88055040556878</v>
      </c>
    </row>
    <row r="173" spans="2:24" ht="12.75">
      <c r="B173" t="s">
        <v>89</v>
      </c>
      <c r="C173" s="7" t="s">
        <v>40</v>
      </c>
      <c r="D173" s="7">
        <f>+D137+D138</f>
        <v>394</v>
      </c>
      <c r="E173" s="7">
        <f t="shared" si="28"/>
        <v>23.5437249997311</v>
      </c>
      <c r="F173" s="7">
        <f>+F137+F138</f>
        <v>168</v>
      </c>
      <c r="G173" s="7">
        <f t="shared" si="29"/>
        <v>10.03894873084981</v>
      </c>
      <c r="H173" s="7">
        <f>+H137+H138</f>
        <v>1673482</v>
      </c>
      <c r="I173" s="10">
        <f t="shared" si="30"/>
        <v>33.58267373058091</v>
      </c>
      <c r="J173" s="7" t="s">
        <v>40</v>
      </c>
      <c r="K173" s="7">
        <f>+K137+K138</f>
        <v>28</v>
      </c>
      <c r="L173" s="7">
        <f t="shared" si="37"/>
        <v>38.77525584744706</v>
      </c>
      <c r="M173" s="7">
        <f>+M137+M138</f>
        <v>10</v>
      </c>
      <c r="N173" s="7">
        <f t="shared" si="38"/>
        <v>13.848305659802524</v>
      </c>
      <c r="O173" s="7">
        <f>+O137+O138</f>
        <v>72211</v>
      </c>
      <c r="P173" s="10">
        <f t="shared" si="39"/>
        <v>52.62356150724959</v>
      </c>
      <c r="Q173" s="10"/>
      <c r="R173" s="7" t="s">
        <v>40</v>
      </c>
      <c r="S173" s="7">
        <f>+S137+S138</f>
        <v>433</v>
      </c>
      <c r="T173" s="7">
        <f t="shared" si="34"/>
        <v>24.381330770196666</v>
      </c>
      <c r="U173" s="7">
        <f>+U137+U138</f>
        <v>187</v>
      </c>
      <c r="V173" s="7">
        <f t="shared" si="35"/>
        <v>10.529581649022578</v>
      </c>
      <c r="W173" s="7">
        <f>+W137+W138</f>
        <v>1775949</v>
      </c>
      <c r="X173" s="10">
        <f t="shared" si="36"/>
        <v>34.910912419219244</v>
      </c>
    </row>
    <row r="174" spans="2:24" ht="12.75">
      <c r="B174" t="s">
        <v>90</v>
      </c>
      <c r="C174" s="7" t="s">
        <v>41</v>
      </c>
      <c r="D174" s="7">
        <f>+D139+D140</f>
        <v>425</v>
      </c>
      <c r="E174" s="7">
        <f t="shared" si="28"/>
        <v>26.775465357587915</v>
      </c>
      <c r="F174" s="7">
        <f>+F139+F140</f>
        <v>180</v>
      </c>
      <c r="G174" s="7">
        <f t="shared" si="29"/>
        <v>11.34019709262547</v>
      </c>
      <c r="H174" s="7">
        <f>+H139+H140</f>
        <v>1587274</v>
      </c>
      <c r="I174" s="10">
        <f t="shared" si="30"/>
        <v>38.115662450213385</v>
      </c>
      <c r="J174" s="7" t="s">
        <v>41</v>
      </c>
      <c r="K174" s="7">
        <f>+K139+K140</f>
        <v>24</v>
      </c>
      <c r="L174" s="7">
        <f t="shared" si="37"/>
        <v>34.329361616912934</v>
      </c>
      <c r="M174" s="7">
        <f>+M139+M140</f>
        <v>20</v>
      </c>
      <c r="N174" s="7">
        <f t="shared" si="38"/>
        <v>28.607801347427444</v>
      </c>
      <c r="O174" s="7">
        <f>+O139+O140</f>
        <v>69911</v>
      </c>
      <c r="P174" s="10">
        <f t="shared" si="39"/>
        <v>62.937162964340374</v>
      </c>
      <c r="Q174" s="10"/>
      <c r="R174" s="7" t="s">
        <v>41</v>
      </c>
      <c r="S174" s="7">
        <f>+S139+S140</f>
        <v>463</v>
      </c>
      <c r="T174" s="7">
        <f t="shared" si="34"/>
        <v>27.480566253983348</v>
      </c>
      <c r="U174" s="7">
        <f>+U139+U140</f>
        <v>206</v>
      </c>
      <c r="V174" s="7">
        <f t="shared" si="35"/>
        <v>12.226774618402956</v>
      </c>
      <c r="W174" s="7">
        <f>+W139+W140</f>
        <v>1684827</v>
      </c>
      <c r="X174" s="10">
        <f t="shared" si="36"/>
        <v>39.707340872386304</v>
      </c>
    </row>
    <row r="175" spans="2:24" ht="12.75">
      <c r="B175" t="s">
        <v>91</v>
      </c>
      <c r="C175" s="7" t="s">
        <v>42</v>
      </c>
      <c r="D175" s="7">
        <f>+D141+D142</f>
        <v>451</v>
      </c>
      <c r="E175" s="7">
        <f t="shared" si="28"/>
        <v>27.27323304524091</v>
      </c>
      <c r="F175" s="7">
        <f>+F141+F142</f>
        <v>166</v>
      </c>
      <c r="G175" s="7">
        <f t="shared" si="29"/>
        <v>10.038484890266057</v>
      </c>
      <c r="H175" s="7">
        <f>+H141+H142</f>
        <v>1653636</v>
      </c>
      <c r="I175" s="10">
        <f t="shared" si="30"/>
        <v>37.31171793550696</v>
      </c>
      <c r="J175" s="7" t="s">
        <v>42</v>
      </c>
      <c r="K175" s="7">
        <f>+K141+K142</f>
        <v>23</v>
      </c>
      <c r="L175" s="7">
        <f t="shared" si="37"/>
        <v>32.14715008525983</v>
      </c>
      <c r="M175" s="7">
        <f>+M141+M142</f>
        <v>16</v>
      </c>
      <c r="N175" s="7">
        <f t="shared" si="38"/>
        <v>22.363234841919883</v>
      </c>
      <c r="O175" s="7">
        <f>+O141+O142</f>
        <v>71546</v>
      </c>
      <c r="P175" s="10">
        <f t="shared" si="39"/>
        <v>54.51038492717972</v>
      </c>
      <c r="Q175" s="10"/>
      <c r="R175" s="7" t="s">
        <v>42</v>
      </c>
      <c r="S175" s="7">
        <f>+S141+S142</f>
        <v>491</v>
      </c>
      <c r="T175" s="7">
        <f t="shared" si="34"/>
        <v>27.99202540832156</v>
      </c>
      <c r="U175" s="7">
        <f>+U141+U142</f>
        <v>190</v>
      </c>
      <c r="V175" s="7">
        <f t="shared" si="35"/>
        <v>10.831944659024634</v>
      </c>
      <c r="W175" s="7">
        <f>+W141+W142</f>
        <v>1754071</v>
      </c>
      <c r="X175" s="10">
        <f t="shared" si="36"/>
        <v>38.823970067346195</v>
      </c>
    </row>
    <row r="176" spans="2:24" ht="12.75">
      <c r="B176" t="s">
        <v>92</v>
      </c>
      <c r="C176" s="7" t="s">
        <v>43</v>
      </c>
      <c r="D176" s="7">
        <f>+D143+D144</f>
        <v>409</v>
      </c>
      <c r="E176" s="7">
        <f t="shared" si="28"/>
        <v>25.960902499990475</v>
      </c>
      <c r="F176" s="7">
        <f>+F143+F144</f>
        <v>182</v>
      </c>
      <c r="G176" s="7">
        <f t="shared" si="29"/>
        <v>11.552284242049552</v>
      </c>
      <c r="H176" s="7">
        <f>+H143+H144</f>
        <v>1575446</v>
      </c>
      <c r="I176" s="10">
        <f t="shared" si="30"/>
        <v>37.513186742040034</v>
      </c>
      <c r="J176" s="7" t="s">
        <v>43</v>
      </c>
      <c r="K176" s="7">
        <f>+K143+K144</f>
        <v>19</v>
      </c>
      <c r="L176" s="7">
        <f t="shared" si="37"/>
        <v>28.783517648841087</v>
      </c>
      <c r="M176" s="7">
        <f>+M143+M144</f>
        <v>16</v>
      </c>
      <c r="N176" s="7">
        <f t="shared" si="38"/>
        <v>24.23875170428723</v>
      </c>
      <c r="O176" s="7">
        <f>+O143+O144</f>
        <v>66010</v>
      </c>
      <c r="P176" s="10">
        <f t="shared" si="39"/>
        <v>53.022269353128316</v>
      </c>
      <c r="Q176" s="10"/>
      <c r="R176" s="7" t="s">
        <v>43</v>
      </c>
      <c r="S176" s="7">
        <f>+S143+S144</f>
        <v>435</v>
      </c>
      <c r="T176" s="7">
        <f t="shared" si="34"/>
        <v>26.015159362287704</v>
      </c>
      <c r="U176" s="7">
        <f>+U143+U144</f>
        <v>206</v>
      </c>
      <c r="V176" s="7">
        <f t="shared" si="35"/>
        <v>12.319822594554639</v>
      </c>
      <c r="W176" s="7">
        <f>+W143+W144</f>
        <v>1672102</v>
      </c>
      <c r="X176" s="10">
        <f t="shared" si="36"/>
        <v>38.33498195684234</v>
      </c>
    </row>
    <row r="177" spans="2:24" ht="12.75">
      <c r="B177" t="s">
        <v>93</v>
      </c>
      <c r="C177" s="7" t="s">
        <v>44</v>
      </c>
      <c r="D177" s="7">
        <f>+D145+D146</f>
        <v>420</v>
      </c>
      <c r="E177" s="7">
        <f t="shared" si="28"/>
        <v>25.189642019201703</v>
      </c>
      <c r="F177" s="7">
        <f>+F145+F146</f>
        <v>186</v>
      </c>
      <c r="G177" s="7">
        <f t="shared" si="29"/>
        <v>11.155412894217898</v>
      </c>
      <c r="H177" s="7">
        <f>+H145+H146</f>
        <v>1667352</v>
      </c>
      <c r="I177" s="10">
        <f t="shared" si="30"/>
        <v>36.3450549134196</v>
      </c>
      <c r="J177" s="7" t="s">
        <v>44</v>
      </c>
      <c r="K177" s="7">
        <f>+K145+K146</f>
        <v>27</v>
      </c>
      <c r="L177" s="7">
        <f t="shared" si="37"/>
        <v>41.29450630123578</v>
      </c>
      <c r="M177" s="7">
        <f>+M145+M146</f>
        <v>12</v>
      </c>
      <c r="N177" s="7">
        <f t="shared" si="38"/>
        <v>18.353113911660344</v>
      </c>
      <c r="O177" s="7">
        <f>+O145+O146</f>
        <v>65384</v>
      </c>
      <c r="P177" s="10">
        <f t="shared" si="39"/>
        <v>59.64762021289612</v>
      </c>
      <c r="Q177" s="10"/>
      <c r="R177" s="7" t="s">
        <v>44</v>
      </c>
      <c r="S177" s="7">
        <f>+S145+S146</f>
        <v>458</v>
      </c>
      <c r="T177" s="7">
        <f t="shared" si="34"/>
        <v>25.934226724031515</v>
      </c>
      <c r="U177" s="7">
        <f>+U145+U146</f>
        <v>202</v>
      </c>
      <c r="V177" s="7">
        <f t="shared" si="35"/>
        <v>11.438239734179838</v>
      </c>
      <c r="W177" s="7">
        <f>+W145+W146</f>
        <v>1766006</v>
      </c>
      <c r="X177" s="10">
        <f t="shared" si="36"/>
        <v>37.372466458211356</v>
      </c>
    </row>
    <row r="178" spans="2:24" ht="12.75">
      <c r="B178" t="s">
        <v>94</v>
      </c>
      <c r="C178" s="7" t="s">
        <v>56</v>
      </c>
      <c r="D178" s="6">
        <f>+D147+D148</f>
        <v>416</v>
      </c>
      <c r="E178" s="7">
        <f t="shared" si="28"/>
        <v>25.019110149639534</v>
      </c>
      <c r="F178" s="6">
        <f>+F147+F148</f>
        <v>183</v>
      </c>
      <c r="G178" s="7">
        <f t="shared" si="29"/>
        <v>11.006002782173162</v>
      </c>
      <c r="H178" s="6">
        <f>+H148+H149</f>
        <v>1662729</v>
      </c>
      <c r="I178" s="10">
        <f t="shared" si="30"/>
        <v>36.0251129318127</v>
      </c>
      <c r="J178" s="7" t="s">
        <v>56</v>
      </c>
      <c r="K178" s="6">
        <f>+K147+K148</f>
        <v>20</v>
      </c>
      <c r="L178" s="7">
        <f t="shared" si="37"/>
        <v>30.717719516503095</v>
      </c>
      <c r="M178" s="6">
        <f>+M147+M148</f>
        <v>21</v>
      </c>
      <c r="N178" s="7">
        <f t="shared" si="38"/>
        <v>32.25360549232825</v>
      </c>
      <c r="O178" s="6">
        <f>+O147+O148</f>
        <v>65109</v>
      </c>
      <c r="P178" s="10">
        <f t="shared" si="39"/>
        <v>62.97132500883134</v>
      </c>
      <c r="Q178" s="10"/>
      <c r="R178" s="7" t="s">
        <v>56</v>
      </c>
      <c r="S178">
        <f>+S147+S148</f>
        <v>443</v>
      </c>
      <c r="T178" s="7">
        <f t="shared" si="34"/>
        <v>26.420488940073202</v>
      </c>
      <c r="U178">
        <f>+U147+U148</f>
        <v>213</v>
      </c>
      <c r="V178" s="7">
        <f t="shared" si="35"/>
        <v>12.703305065994565</v>
      </c>
      <c r="W178">
        <f>+W147+W148</f>
        <v>1676729</v>
      </c>
      <c r="X178" s="10">
        <f t="shared" si="36"/>
        <v>39.12379400606776</v>
      </c>
    </row>
    <row r="179" spans="2:24" ht="12.75">
      <c r="B179" t="s">
        <v>95</v>
      </c>
      <c r="C179" s="7" t="s">
        <v>57</v>
      </c>
      <c r="D179" s="6">
        <f>+D149+D150</f>
        <v>381</v>
      </c>
      <c r="E179" s="7">
        <f t="shared" si="28"/>
        <v>22.91745865233313</v>
      </c>
      <c r="F179" s="6">
        <f>+F149+F150</f>
        <v>188</v>
      </c>
      <c r="G179" s="7">
        <f t="shared" si="29"/>
        <v>11.308352300888789</v>
      </c>
      <c r="H179" s="6">
        <f>+H149+H150</f>
        <v>1662488</v>
      </c>
      <c r="I179" s="10">
        <f t="shared" si="30"/>
        <v>34.22581095322192</v>
      </c>
      <c r="J179" s="22" t="s">
        <v>57</v>
      </c>
      <c r="K179" s="13">
        <f>+K149+K150</f>
        <v>23</v>
      </c>
      <c r="L179" s="12">
        <f t="shared" si="37"/>
        <v>35.31073446327684</v>
      </c>
      <c r="M179" s="13">
        <f>+M149+M150</f>
        <v>17</v>
      </c>
      <c r="N179" s="12">
        <f t="shared" si="38"/>
        <v>26.099238516335053</v>
      </c>
      <c r="O179" s="13">
        <f>+O149+O150</f>
        <v>65136</v>
      </c>
      <c r="P179" s="23">
        <f t="shared" si="39"/>
        <v>61.409972979611894</v>
      </c>
      <c r="Q179" s="14"/>
      <c r="R179" s="7" t="s">
        <v>57</v>
      </c>
      <c r="S179">
        <f>+S149+S150</f>
        <v>408</v>
      </c>
      <c r="T179" s="7">
        <f t="shared" si="34"/>
        <v>23.20208045321397</v>
      </c>
      <c r="U179">
        <f>+U149+U150</f>
        <v>211</v>
      </c>
      <c r="V179" s="7">
        <f t="shared" si="35"/>
        <v>11.9991151363435</v>
      </c>
      <c r="W179">
        <f>+W149+W150</f>
        <v>1758463</v>
      </c>
      <c r="X179" s="10">
        <f t="shared" si="36"/>
        <v>35.20119558955747</v>
      </c>
    </row>
    <row r="180" spans="2:24" ht="12.75">
      <c r="B180" t="s">
        <v>96</v>
      </c>
      <c r="C180" s="7" t="s">
        <v>58</v>
      </c>
      <c r="D180" s="6">
        <f>+D151+D152</f>
        <v>370</v>
      </c>
      <c r="E180" s="7">
        <f t="shared" si="28"/>
        <v>23.064470181068558</v>
      </c>
      <c r="F180" s="6">
        <f>+F151+F152</f>
        <v>148</v>
      </c>
      <c r="G180" s="7">
        <f t="shared" si="29"/>
        <v>9.225788072427424</v>
      </c>
      <c r="H180" s="6">
        <f>+H151+H152</f>
        <v>1604199</v>
      </c>
      <c r="I180" s="10">
        <f t="shared" si="30"/>
        <v>32.29025825349598</v>
      </c>
      <c r="J180" s="7" t="s">
        <v>58</v>
      </c>
      <c r="K180" s="6">
        <f>+K151+K152</f>
        <v>24</v>
      </c>
      <c r="L180" s="7">
        <f t="shared" si="37"/>
        <v>36.57867463268914</v>
      </c>
      <c r="M180" s="6">
        <f>+M151+M152</f>
        <v>11</v>
      </c>
      <c r="N180" s="7">
        <f t="shared" si="38"/>
        <v>16.765225873315856</v>
      </c>
      <c r="O180" s="6">
        <f>+O151+O152</f>
        <v>65612</v>
      </c>
      <c r="P180" s="10">
        <f t="shared" si="39"/>
        <v>53.34390050600499</v>
      </c>
      <c r="Q180" s="10"/>
      <c r="R180" s="7" t="s">
        <v>58</v>
      </c>
      <c r="S180">
        <f>+S151+S152</f>
        <v>407</v>
      </c>
      <c r="T180" s="7">
        <f t="shared" si="34"/>
        <v>23.91009334923423</v>
      </c>
      <c r="U180">
        <f>+U151+U152</f>
        <v>164</v>
      </c>
      <c r="V180" s="7">
        <f t="shared" si="35"/>
        <v>9.634533929421163</v>
      </c>
      <c r="W180">
        <f>+W151+W152</f>
        <v>1702210</v>
      </c>
      <c r="X180" s="10">
        <f t="shared" si="36"/>
        <v>33.5446272786554</v>
      </c>
    </row>
    <row r="181" spans="2:24" ht="12.75">
      <c r="B181" t="s">
        <v>97</v>
      </c>
      <c r="C181" s="7" t="s">
        <v>59</v>
      </c>
      <c r="D181" s="6">
        <f>+D153+D154</f>
        <v>345</v>
      </c>
      <c r="E181" s="7">
        <f t="shared" si="28"/>
        <v>20.68767014859144</v>
      </c>
      <c r="F181" s="6">
        <f>+F153+F154</f>
        <v>150</v>
      </c>
      <c r="G181" s="7">
        <f t="shared" si="29"/>
        <v>8.994639195039756</v>
      </c>
      <c r="H181" s="6">
        <f>+H153+H154</f>
        <v>1667660</v>
      </c>
      <c r="I181" s="10">
        <f t="shared" si="30"/>
        <v>29.682309343631196</v>
      </c>
      <c r="J181" t="s">
        <v>59</v>
      </c>
      <c r="K181" s="6">
        <f>+K153+K154</f>
        <v>19</v>
      </c>
      <c r="L181" s="7">
        <f t="shared" si="37"/>
        <v>29.17914459034017</v>
      </c>
      <c r="M181" s="6">
        <f>+M153+M154</f>
        <v>14</v>
      </c>
      <c r="N181" s="7">
        <f t="shared" si="38"/>
        <v>21.500422329724334</v>
      </c>
      <c r="O181" s="6">
        <f>+O153+O154</f>
        <v>65115</v>
      </c>
      <c r="P181" s="10">
        <f t="shared" si="39"/>
        <v>50.679566920064495</v>
      </c>
      <c r="Q181" s="10"/>
      <c r="R181" s="7" t="s">
        <v>59</v>
      </c>
      <c r="S181">
        <f>+S153+S154</f>
        <v>373</v>
      </c>
      <c r="T181" s="7">
        <f t="shared" si="34"/>
        <v>20.85470754487536</v>
      </c>
      <c r="U181">
        <f>+U153+U154</f>
        <v>173</v>
      </c>
      <c r="V181" s="7">
        <f t="shared" si="35"/>
        <v>9.672558727247822</v>
      </c>
      <c r="W181">
        <f>+W153+W154</f>
        <v>1788565</v>
      </c>
      <c r="X181" s="10">
        <f t="shared" si="36"/>
        <v>30.527266272123182</v>
      </c>
    </row>
    <row r="182" spans="2:24" ht="12.75">
      <c r="B182" t="s">
        <v>98</v>
      </c>
      <c r="C182" s="11" t="s">
        <v>60</v>
      </c>
      <c r="D182">
        <f>+D155+D156</f>
        <v>344</v>
      </c>
      <c r="E182" s="7">
        <f t="shared" si="28"/>
        <v>21.410357509402818</v>
      </c>
      <c r="F182">
        <f>+F155+F156</f>
        <v>160</v>
      </c>
      <c r="G182" s="7">
        <f t="shared" si="29"/>
        <v>9.958305818326892</v>
      </c>
      <c r="H182">
        <f>+H155+H156</f>
        <v>1606699</v>
      </c>
      <c r="I182" s="7">
        <f t="shared" si="30"/>
        <v>31.368663327729713</v>
      </c>
      <c r="J182" s="11" t="s">
        <v>60</v>
      </c>
      <c r="K182">
        <f>+K155+K156</f>
        <v>14</v>
      </c>
      <c r="L182" s="7">
        <f t="shared" si="37"/>
        <v>22.142439147832413</v>
      </c>
      <c r="M182">
        <f>+M155+M156</f>
        <v>15</v>
      </c>
      <c r="N182" s="7">
        <f t="shared" si="38"/>
        <v>23.72404194410616</v>
      </c>
      <c r="O182">
        <f>+O155+O156</f>
        <v>63227</v>
      </c>
      <c r="P182" s="10">
        <f t="shared" si="39"/>
        <v>45.86648109193857</v>
      </c>
      <c r="Q182" s="10"/>
      <c r="R182" s="11" t="s">
        <v>60</v>
      </c>
      <c r="S182">
        <f>+S155+S156</f>
        <v>374</v>
      </c>
      <c r="T182" s="7">
        <f t="shared" si="34"/>
        <v>21.900725300490834</v>
      </c>
      <c r="U182">
        <f>+U155+U156</f>
        <v>180</v>
      </c>
      <c r="V182" s="7">
        <f t="shared" si="35"/>
        <v>10.540456026974198</v>
      </c>
      <c r="W182">
        <f>+W155+W156</f>
        <v>1707706</v>
      </c>
      <c r="X182" s="10">
        <f t="shared" si="36"/>
        <v>32.44118132746503</v>
      </c>
    </row>
    <row r="183" spans="2:24" ht="12.75">
      <c r="B183" t="s">
        <v>106</v>
      </c>
      <c r="C183" s="11" t="s">
        <v>105</v>
      </c>
      <c r="D183">
        <f>+D157+D158</f>
        <v>315</v>
      </c>
      <c r="E183" s="7">
        <f t="shared" si="28"/>
        <v>18.52602259233752</v>
      </c>
      <c r="F183">
        <f>+F157+F158</f>
        <v>164</v>
      </c>
      <c r="G183" s="7">
        <f t="shared" si="29"/>
        <v>9.645294302042391</v>
      </c>
      <c r="H183">
        <f>+H157+H158</f>
        <v>1700311</v>
      </c>
      <c r="I183" s="7">
        <f t="shared" si="30"/>
        <v>28.17131689437991</v>
      </c>
      <c r="J183" s="11" t="s">
        <v>105</v>
      </c>
      <c r="K183">
        <f>+K157+K158</f>
        <v>17</v>
      </c>
      <c r="L183" s="7">
        <f t="shared" si="37"/>
        <v>26.556690723904143</v>
      </c>
      <c r="M183">
        <f>+M157+M158</f>
        <v>14</v>
      </c>
      <c r="N183" s="7">
        <f t="shared" si="38"/>
        <v>21.870215890274</v>
      </c>
      <c r="O183">
        <f>+O157+O158</f>
        <v>64014</v>
      </c>
      <c r="P183" s="10">
        <f t="shared" si="39"/>
        <v>48.426906614178144</v>
      </c>
      <c r="R183" s="11" t="s">
        <v>105</v>
      </c>
      <c r="S183">
        <f>+S157+S158</f>
        <v>345</v>
      </c>
      <c r="T183" s="7">
        <f t="shared" si="34"/>
        <v>19.117587571019065</v>
      </c>
      <c r="U183">
        <f>+U157+U158</f>
        <v>192</v>
      </c>
      <c r="V183" s="7">
        <f t="shared" si="35"/>
        <v>10.639353083001915</v>
      </c>
      <c r="W183">
        <f>+W157+W158</f>
        <v>1804621</v>
      </c>
      <c r="X183" s="10">
        <f t="shared" si="36"/>
        <v>29.756940654020983</v>
      </c>
    </row>
    <row r="184" spans="20:22" ht="12.75">
      <c r="T184" s="2"/>
      <c r="V184" s="2"/>
    </row>
    <row r="185" spans="20:22" ht="12.75">
      <c r="T185" s="2"/>
      <c r="V185" s="2"/>
    </row>
    <row r="186" ht="12.75">
      <c r="V186" s="2"/>
    </row>
    <row r="187" ht="12.75">
      <c r="V187" s="2"/>
    </row>
    <row r="188" ht="12.75">
      <c r="V188" s="2"/>
    </row>
    <row r="189" ht="12.75">
      <c r="V189" s="2"/>
    </row>
    <row r="190" ht="12.75">
      <c r="V190" s="2"/>
    </row>
    <row r="191" ht="12.75">
      <c r="V191" s="2"/>
    </row>
    <row r="192" ht="12.75">
      <c r="V192" s="2"/>
    </row>
    <row r="193" ht="12.75">
      <c r="V193" s="2"/>
    </row>
    <row r="194" ht="12.75">
      <c r="V194" s="2"/>
    </row>
    <row r="195" ht="12.75">
      <c r="V195" s="2"/>
    </row>
    <row r="196" ht="12.75">
      <c r="V196" s="2"/>
    </row>
    <row r="197" ht="12.75">
      <c r="V197" s="2"/>
    </row>
    <row r="198" ht="12.75">
      <c r="V198" s="2"/>
    </row>
    <row r="199" ht="12.75">
      <c r="V199" s="2"/>
    </row>
    <row r="200" ht="12.75">
      <c r="V200" s="2"/>
    </row>
    <row r="201" ht="12.75">
      <c r="V201" s="2"/>
    </row>
    <row r="202" ht="12.75">
      <c r="V202" s="2"/>
    </row>
    <row r="203" ht="12.75">
      <c r="V203" s="2"/>
    </row>
    <row r="204" ht="12.75">
      <c r="V204" s="2"/>
    </row>
    <row r="205" ht="12.75">
      <c r="V205" s="2"/>
    </row>
    <row r="206" ht="12.75">
      <c r="V206" s="2"/>
    </row>
    <row r="207" ht="12.75">
      <c r="V207" s="2"/>
    </row>
    <row r="208" ht="12.75">
      <c r="V208" s="2"/>
    </row>
    <row r="209" ht="12.75">
      <c r="V209" s="2"/>
    </row>
    <row r="210" ht="12.75">
      <c r="V210" s="2"/>
    </row>
    <row r="211" ht="12.75">
      <c r="V211" s="2"/>
    </row>
    <row r="212" ht="12.75">
      <c r="V212" s="2"/>
    </row>
    <row r="213" ht="12.75">
      <c r="V213" s="2"/>
    </row>
    <row r="214" ht="12.75">
      <c r="V214" s="2"/>
    </row>
    <row r="215" ht="12.75">
      <c r="V215" s="2"/>
    </row>
    <row r="216" ht="12.75">
      <c r="V216" s="2"/>
    </row>
    <row r="217" ht="12.75">
      <c r="V217" s="2"/>
    </row>
    <row r="218" ht="12.75">
      <c r="V218" s="2"/>
    </row>
    <row r="219" ht="12.75">
      <c r="V219" s="2"/>
    </row>
    <row r="220" ht="12.75">
      <c r="V220" s="2"/>
    </row>
    <row r="221" ht="12.75">
      <c r="V221" s="2"/>
    </row>
    <row r="222" ht="12.75">
      <c r="V222" s="2"/>
    </row>
    <row r="223" ht="12.75">
      <c r="V223" s="2"/>
    </row>
    <row r="224" ht="12.75">
      <c r="V224" s="2"/>
    </row>
    <row r="225" ht="12.75">
      <c r="V225" s="2"/>
    </row>
    <row r="226" ht="12.75">
      <c r="V226" s="2"/>
    </row>
    <row r="227" ht="12.75">
      <c r="V227" s="2"/>
    </row>
    <row r="228" ht="12.75">
      <c r="V228" s="2"/>
    </row>
    <row r="229" ht="12.75">
      <c r="V229" s="2"/>
    </row>
    <row r="230" ht="12.75">
      <c r="V230" s="2"/>
    </row>
    <row r="231" ht="12.75">
      <c r="V231" s="2"/>
    </row>
    <row r="232" ht="12.75">
      <c r="V232" s="2"/>
    </row>
    <row r="233" ht="12.75">
      <c r="V233" s="2"/>
    </row>
    <row r="234" ht="12.75">
      <c r="V234" s="2"/>
    </row>
    <row r="235" ht="12.75">
      <c r="V235" s="2"/>
    </row>
    <row r="236" ht="12.75">
      <c r="V236" s="2"/>
    </row>
    <row r="237" ht="12.75">
      <c r="V237" s="2"/>
    </row>
    <row r="238" ht="12.75">
      <c r="V238" s="2"/>
    </row>
    <row r="239" ht="12.75">
      <c r="V239" s="2"/>
    </row>
    <row r="240" ht="12.75">
      <c r="V240" s="2"/>
    </row>
    <row r="241" ht="12.75">
      <c r="V241" s="2"/>
    </row>
    <row r="242" ht="12.75">
      <c r="V242" s="2"/>
    </row>
    <row r="243" ht="12.75">
      <c r="V243" s="2"/>
    </row>
    <row r="244" ht="12.75">
      <c r="V244" s="2"/>
    </row>
    <row r="245" ht="12.75">
      <c r="V245" s="2"/>
    </row>
    <row r="246" ht="12.75">
      <c r="V246" s="2"/>
    </row>
    <row r="247" ht="12.75">
      <c r="V247" s="2"/>
    </row>
    <row r="248" ht="12.75">
      <c r="V248" s="2"/>
    </row>
    <row r="249" ht="12.75">
      <c r="V249" s="2"/>
    </row>
    <row r="250" ht="12.75">
      <c r="V250" s="2"/>
    </row>
    <row r="251" ht="12.75">
      <c r="V251" s="2"/>
    </row>
    <row r="252" ht="12.75">
      <c r="V252" s="2"/>
    </row>
    <row r="253" ht="12.75">
      <c r="V253" s="2"/>
    </row>
    <row r="254" ht="12.75">
      <c r="V254" s="2"/>
    </row>
    <row r="255" ht="12.75">
      <c r="V255" s="2"/>
    </row>
    <row r="256" ht="12.75">
      <c r="V256" s="2"/>
    </row>
    <row r="257" ht="12.75">
      <c r="V257" s="2"/>
    </row>
    <row r="258" ht="12.75">
      <c r="V258" s="2"/>
    </row>
    <row r="259" ht="12.75">
      <c r="V259" s="2"/>
    </row>
    <row r="260" ht="12.75">
      <c r="V260" s="2"/>
    </row>
    <row r="261" ht="12.75">
      <c r="V261" s="2"/>
    </row>
    <row r="262" ht="12.75">
      <c r="V262" s="2"/>
    </row>
    <row r="263" ht="12.75">
      <c r="V263" s="2"/>
    </row>
    <row r="264" ht="12.75">
      <c r="V264" s="2"/>
    </row>
    <row r="265" ht="12.75">
      <c r="V265" s="2"/>
    </row>
    <row r="266" ht="12.75">
      <c r="V266" s="2"/>
    </row>
    <row r="267" ht="12.75">
      <c r="V267" s="2"/>
    </row>
    <row r="268" ht="12.75">
      <c r="V268" s="2"/>
    </row>
    <row r="269" ht="12.75">
      <c r="V269" s="2"/>
    </row>
    <row r="270" ht="12.75">
      <c r="V270" s="2"/>
    </row>
    <row r="271" ht="12.75">
      <c r="V271" s="2"/>
    </row>
    <row r="272" ht="12.75">
      <c r="V272" s="2"/>
    </row>
    <row r="273" ht="12.75">
      <c r="V273" s="2"/>
    </row>
    <row r="274" ht="12.75">
      <c r="V274" s="2"/>
    </row>
    <row r="275" ht="12.75">
      <c r="V275" s="2"/>
    </row>
    <row r="276" ht="12.75">
      <c r="V276" s="2"/>
    </row>
    <row r="277" ht="12.75">
      <c r="V277" s="2"/>
    </row>
    <row r="278" ht="12.75">
      <c r="V278" s="2"/>
    </row>
    <row r="279" ht="12.75">
      <c r="V279" s="2"/>
    </row>
    <row r="280" ht="12.75">
      <c r="V280" s="2"/>
    </row>
    <row r="281" ht="12.75">
      <c r="V281" s="2"/>
    </row>
    <row r="282" ht="12.75">
      <c r="V282" s="2"/>
    </row>
    <row r="283" ht="12.75">
      <c r="V283" s="2"/>
    </row>
    <row r="284" ht="12.75">
      <c r="V284" s="2"/>
    </row>
    <row r="285" ht="12.75">
      <c r="V285" s="2"/>
    </row>
    <row r="286" ht="12.75">
      <c r="V286" s="2"/>
    </row>
    <row r="287" ht="12.75">
      <c r="V287" s="2"/>
    </row>
    <row r="288" ht="12.75">
      <c r="V288" s="2"/>
    </row>
    <row r="289" ht="12.75">
      <c r="V289" s="2"/>
    </row>
    <row r="290" ht="12.75">
      <c r="V290" s="2"/>
    </row>
    <row r="291" ht="12.75">
      <c r="V291" s="2"/>
    </row>
    <row r="292" ht="12.75">
      <c r="V292" s="2"/>
    </row>
    <row r="293" ht="12.75">
      <c r="V293" s="2"/>
    </row>
    <row r="294" ht="12.75">
      <c r="V294" s="2"/>
    </row>
    <row r="295" ht="12.75">
      <c r="V295" s="2"/>
    </row>
    <row r="296" ht="12.75">
      <c r="V296" s="2"/>
    </row>
    <row r="297" ht="12.75">
      <c r="V297" s="2"/>
    </row>
    <row r="298" ht="12.75">
      <c r="V298" s="2"/>
    </row>
    <row r="299" ht="12.75">
      <c r="V299" s="2"/>
    </row>
    <row r="300" ht="12.75">
      <c r="V300" s="2"/>
    </row>
    <row r="301" ht="12.75">
      <c r="V301" s="2"/>
    </row>
    <row r="302" ht="12.75">
      <c r="V302" s="2"/>
    </row>
    <row r="303" ht="12.75">
      <c r="V303" s="2"/>
    </row>
    <row r="304" ht="12.75">
      <c r="V304" s="2"/>
    </row>
    <row r="305" ht="12.75">
      <c r="V305" s="2"/>
    </row>
    <row r="306" ht="12.75">
      <c r="V306" s="2"/>
    </row>
    <row r="307" ht="12.75">
      <c r="V307" s="2"/>
    </row>
    <row r="308" ht="12.75">
      <c r="V308" s="2"/>
    </row>
    <row r="309" ht="12.75">
      <c r="V309" s="2"/>
    </row>
    <row r="310" ht="12.75">
      <c r="V310" s="2"/>
    </row>
    <row r="311" ht="12.75">
      <c r="V311" s="2"/>
    </row>
    <row r="312" ht="12.75">
      <c r="V312" s="2"/>
    </row>
    <row r="313" ht="12.75">
      <c r="V313" s="2"/>
    </row>
    <row r="314" ht="12.75">
      <c r="V314" s="2"/>
    </row>
    <row r="315" ht="12.75">
      <c r="V315" s="2"/>
    </row>
    <row r="316" ht="12.75">
      <c r="V316" s="2"/>
    </row>
    <row r="317" ht="12.75">
      <c r="V317" s="2"/>
    </row>
    <row r="318" ht="12.75">
      <c r="V318" s="2"/>
    </row>
    <row r="319" ht="12.75">
      <c r="V319" s="2"/>
    </row>
    <row r="320" ht="12.75">
      <c r="V320" s="2"/>
    </row>
    <row r="321" ht="12.75">
      <c r="V321" s="2"/>
    </row>
    <row r="322" ht="12.75">
      <c r="V322" s="2"/>
    </row>
    <row r="323" ht="12.75">
      <c r="V323" s="2"/>
    </row>
    <row r="324" ht="12.75">
      <c r="V324" s="2"/>
    </row>
    <row r="325" ht="12.75">
      <c r="V325" s="2"/>
    </row>
    <row r="326" ht="12.75">
      <c r="V326" s="2"/>
    </row>
    <row r="327" ht="12.75">
      <c r="V327" s="2"/>
    </row>
    <row r="328" ht="12.75">
      <c r="V328" s="2"/>
    </row>
    <row r="329" ht="12.75">
      <c r="V329" s="2"/>
    </row>
    <row r="330" ht="12.75">
      <c r="V330" s="2"/>
    </row>
    <row r="331" ht="12.75">
      <c r="V331" s="2"/>
    </row>
    <row r="332" ht="12.75">
      <c r="V332" s="2"/>
    </row>
    <row r="333" ht="12.75">
      <c r="V333" s="2"/>
    </row>
    <row r="334" ht="12.75">
      <c r="V334" s="2"/>
    </row>
    <row r="335" ht="12.75">
      <c r="V335" s="2"/>
    </row>
    <row r="336" ht="12.75">
      <c r="V336" s="2"/>
    </row>
    <row r="337" ht="12.75">
      <c r="V337" s="2"/>
    </row>
    <row r="338" ht="12.75">
      <c r="V338" s="2"/>
    </row>
    <row r="339" ht="12.75">
      <c r="V339" s="2"/>
    </row>
    <row r="340" ht="12.75">
      <c r="V340" s="2"/>
    </row>
    <row r="341" ht="12.75">
      <c r="V341" s="2"/>
    </row>
    <row r="342" ht="12.75">
      <c r="V342" s="2"/>
    </row>
    <row r="343" ht="12.75">
      <c r="V343" s="2"/>
    </row>
    <row r="344" ht="12.75">
      <c r="V344" s="2"/>
    </row>
    <row r="345" ht="12.75">
      <c r="V345" s="2"/>
    </row>
    <row r="346" ht="12.75">
      <c r="V346" s="2"/>
    </row>
    <row r="347" ht="12.75">
      <c r="V347" s="2"/>
    </row>
    <row r="348" ht="12.75">
      <c r="V348" s="2"/>
    </row>
    <row r="349" ht="12.75">
      <c r="V349" s="2"/>
    </row>
    <row r="350" ht="12.75">
      <c r="V350" s="2"/>
    </row>
    <row r="351" ht="12.75">
      <c r="V351" s="2"/>
    </row>
    <row r="352" ht="12.75">
      <c r="V352" s="2"/>
    </row>
    <row r="353" ht="12.75">
      <c r="V353" s="2"/>
    </row>
    <row r="354" ht="12.75">
      <c r="V354" s="2"/>
    </row>
    <row r="355" ht="12.75">
      <c r="V355" s="2"/>
    </row>
    <row r="356" ht="12.75">
      <c r="V356" s="2"/>
    </row>
    <row r="357" ht="12.75">
      <c r="V357" s="2"/>
    </row>
    <row r="358" ht="12.75">
      <c r="V358" s="2"/>
    </row>
    <row r="359" ht="12.75">
      <c r="V359" s="2"/>
    </row>
    <row r="360" ht="12.75">
      <c r="V360" s="2"/>
    </row>
    <row r="361" ht="12.75">
      <c r="V361" s="2"/>
    </row>
    <row r="362" ht="12.75">
      <c r="V362" s="2"/>
    </row>
    <row r="363" ht="12.75">
      <c r="V363" s="2"/>
    </row>
    <row r="364" ht="12.75">
      <c r="V364" s="2"/>
    </row>
    <row r="365" ht="12.75">
      <c r="V365" s="2"/>
    </row>
    <row r="366" ht="12.75">
      <c r="V366" s="2"/>
    </row>
    <row r="367" ht="12.75">
      <c r="V367" s="2"/>
    </row>
    <row r="368" ht="12.75">
      <c r="V368" s="2"/>
    </row>
    <row r="369" ht="12.75">
      <c r="V369" s="2"/>
    </row>
    <row r="370" ht="12.75">
      <c r="V370" s="2"/>
    </row>
    <row r="371" ht="12.75">
      <c r="V371" s="2"/>
    </row>
    <row r="372" ht="12.75">
      <c r="V372" s="2"/>
    </row>
    <row r="373" ht="12.75">
      <c r="V373" s="2"/>
    </row>
    <row r="374" ht="12.75">
      <c r="V374" s="2"/>
    </row>
    <row r="375" ht="12.75">
      <c r="V375" s="2"/>
    </row>
    <row r="376" ht="12.75">
      <c r="V376" s="2"/>
    </row>
    <row r="377" ht="12.75">
      <c r="V377" s="2"/>
    </row>
    <row r="378" ht="12.75">
      <c r="V378" s="2"/>
    </row>
    <row r="379" ht="12.75">
      <c r="V379" s="2"/>
    </row>
    <row r="380" ht="12.75">
      <c r="V380" s="2"/>
    </row>
    <row r="381" ht="12.75">
      <c r="V381" s="2"/>
    </row>
    <row r="382" ht="12.75">
      <c r="V382" s="2"/>
    </row>
    <row r="383" ht="12.75">
      <c r="V383" s="2"/>
    </row>
    <row r="384" ht="12.75">
      <c r="V384" s="2"/>
    </row>
    <row r="385" ht="12.75">
      <c r="V385" s="2"/>
    </row>
    <row r="386" ht="12.75">
      <c r="V386" s="2"/>
    </row>
    <row r="387" ht="12.75">
      <c r="V387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mrh7</cp:lastModifiedBy>
  <cp:lastPrinted>2000-12-12T18:56:23Z</cp:lastPrinted>
  <dcterms:created xsi:type="dcterms:W3CDTF">1998-10-08T14:24:56Z</dcterms:created>
  <dcterms:modified xsi:type="dcterms:W3CDTF">2001-07-04T18:11:16Z</dcterms:modified>
  <cp:category/>
  <cp:version/>
  <cp:contentType/>
  <cp:contentStatus/>
</cp:coreProperties>
</file>